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Мальчики 9-11" sheetId="1" r:id="rId1"/>
    <sheet name="Девочки 9-11" sheetId="2" r:id="rId2"/>
    <sheet name="Девочки 7-8 класс" sheetId="3" r:id="rId3"/>
    <sheet name=" Мальчики 7-8 класс" sheetId="4" r:id="rId4"/>
  </sheets>
  <definedNames>
    <definedName name="_xlnm._FilterDatabase" localSheetId="3" hidden="1">' Мальчики 7-8 класс'!$A$7:$Q$7</definedName>
  </definedNames>
  <calcPr fullCalcOnLoad="1"/>
</workbook>
</file>

<file path=xl/sharedStrings.xml><?xml version="1.0" encoding="utf-8"?>
<sst xmlns="http://schemas.openxmlformats.org/spreadsheetml/2006/main" count="1109" uniqueCount="476">
  <si>
    <t>формула 3 вида</t>
  </si>
  <si>
    <t>Kтеор=</t>
  </si>
  <si>
    <t>Ксп.игры=</t>
  </si>
  <si>
    <t>Mтеор=</t>
  </si>
  <si>
    <t>minM</t>
  </si>
  <si>
    <t>теория</t>
  </si>
  <si>
    <t>вид 1</t>
  </si>
  <si>
    <t>ТЕОРИЯ</t>
  </si>
  <si>
    <t>№№</t>
  </si>
  <si>
    <t>ШИФР</t>
  </si>
  <si>
    <t>ФАМИЛИЯ</t>
  </si>
  <si>
    <t>ИМЯ</t>
  </si>
  <si>
    <t>ОТЧЕСТВО</t>
  </si>
  <si>
    <t>КЛАСС</t>
  </si>
  <si>
    <t>ГОРОД</t>
  </si>
  <si>
    <t>результат</t>
  </si>
  <si>
    <t>баллы</t>
  </si>
  <si>
    <t>sum</t>
  </si>
  <si>
    <t>N</t>
  </si>
  <si>
    <t>ОУ</t>
  </si>
  <si>
    <t>вид 2</t>
  </si>
  <si>
    <t>Вид 2</t>
  </si>
  <si>
    <t>ВИД 2</t>
  </si>
  <si>
    <t>Мсп. игры=</t>
  </si>
  <si>
    <t>ВИД 1</t>
  </si>
  <si>
    <t>Ксп. игры=</t>
  </si>
  <si>
    <t>Акбаралиев</t>
  </si>
  <si>
    <t>Мухамед</t>
  </si>
  <si>
    <t>Замирбекович</t>
  </si>
  <si>
    <t>МОУ Икшинская СОШ</t>
  </si>
  <si>
    <t>8 (9)</t>
  </si>
  <si>
    <t>Бурко Юлия Викторовна</t>
  </si>
  <si>
    <t>Бадардинов</t>
  </si>
  <si>
    <t>Кирилл</t>
  </si>
  <si>
    <t>Станиславович</t>
  </si>
  <si>
    <t>МОУ "Лицей №4 г. Дмитрова"</t>
  </si>
  <si>
    <t>Эшкинин Юрий Егорович</t>
  </si>
  <si>
    <t xml:space="preserve">Бернась </t>
  </si>
  <si>
    <t>Олег</t>
  </si>
  <si>
    <t>Петрович</t>
  </si>
  <si>
    <t>МОУ Орудьевская СОШ</t>
  </si>
  <si>
    <t>Куликова Татьяна Николаевна</t>
  </si>
  <si>
    <t>Вяткин</t>
  </si>
  <si>
    <t>Никита</t>
  </si>
  <si>
    <t xml:space="preserve"> Евгеньевич</t>
  </si>
  <si>
    <t>МОУ Дмитровская СОШ №9</t>
  </si>
  <si>
    <t>Хворостянский М.Е.</t>
  </si>
  <si>
    <t>Галаничев</t>
  </si>
  <si>
    <t>Марк</t>
  </si>
  <si>
    <t>Александрович</t>
  </si>
  <si>
    <t>МОУ Яхромская СОШ №1</t>
  </si>
  <si>
    <t>Прилепский Сергей Владимирович</t>
  </si>
  <si>
    <t>Горельский</t>
  </si>
  <si>
    <t>Олегович</t>
  </si>
  <si>
    <t>МОУ Яхромская СОШ№3</t>
  </si>
  <si>
    <t>Никонова И.М.</t>
  </si>
  <si>
    <t>Докин</t>
  </si>
  <si>
    <t>Алексей</t>
  </si>
  <si>
    <t>Иванович</t>
  </si>
  <si>
    <t>МОУ"Гимназия "Дмитров""</t>
  </si>
  <si>
    <t>Соловьева Людмила Михайловна</t>
  </si>
  <si>
    <t>Зайцев</t>
  </si>
  <si>
    <t>Матвей</t>
  </si>
  <si>
    <t>Сергеевич</t>
  </si>
  <si>
    <t>Александр</t>
  </si>
  <si>
    <t>Викторович</t>
  </si>
  <si>
    <t>МОУ Подосинковская СОШ</t>
  </si>
  <si>
    <t>Казаков Александр Валерьевич</t>
  </si>
  <si>
    <t>Дмитрий</t>
  </si>
  <si>
    <t>Юрьевич</t>
  </si>
  <si>
    <t>МОУ Синьковская СОШ №1</t>
  </si>
  <si>
    <t>Косов</t>
  </si>
  <si>
    <t>Сергей</t>
  </si>
  <si>
    <t>Матвеевич</t>
  </si>
  <si>
    <t>МОУ Деденевская СОШ им.Н.К.Крупской</t>
  </si>
  <si>
    <t>Огоньков Павел Сергеевич</t>
  </si>
  <si>
    <t>Кравцов</t>
  </si>
  <si>
    <t>Владимир</t>
  </si>
  <si>
    <t>Константинович</t>
  </si>
  <si>
    <t>Лапунов</t>
  </si>
  <si>
    <t>Денис</t>
  </si>
  <si>
    <t>Павлович</t>
  </si>
  <si>
    <t>МОУ Рогачевская СОШ</t>
  </si>
  <si>
    <t>Пастушок К.В. Дрожжина А.О.</t>
  </si>
  <si>
    <t>МОУ Дмитровская СОШ №2</t>
  </si>
  <si>
    <t>Аксёненко Инга Викторовна</t>
  </si>
  <si>
    <t>Маяцкий</t>
  </si>
  <si>
    <t>Муравьев</t>
  </si>
  <si>
    <t>Даниил</t>
  </si>
  <si>
    <t>МОУ Ольявидовская ООШ</t>
  </si>
  <si>
    <t>Сатаров Владислав Валерьевич</t>
  </si>
  <si>
    <t>Панфилов</t>
  </si>
  <si>
    <t>Андрей</t>
  </si>
  <si>
    <t>Родионов</t>
  </si>
  <si>
    <t>Родион</t>
  </si>
  <si>
    <t>Евгеньевич</t>
  </si>
  <si>
    <t>МОУ Куликовская СОШ</t>
  </si>
  <si>
    <t>Маркосова сВетлана Владимировна</t>
  </si>
  <si>
    <t>Тюрин</t>
  </si>
  <si>
    <t>Денисович</t>
  </si>
  <si>
    <t>МОУ Оревская ООШ</t>
  </si>
  <si>
    <t>Мягких Александр Дмитриевич</t>
  </si>
  <si>
    <t>Николаевич</t>
  </si>
  <si>
    <t>Уханёв</t>
  </si>
  <si>
    <t>Богдан</t>
  </si>
  <si>
    <t>МОУ Дмитровская СОШ №1 им. В.И. Кузнецова</t>
  </si>
  <si>
    <t>Хмылов Игорь Валентинович</t>
  </si>
  <si>
    <t>Илья</t>
  </si>
  <si>
    <t>МОУ Дмитровская СОШ №8</t>
  </si>
  <si>
    <t>Божков Иван Леонидович</t>
  </si>
  <si>
    <t>Георгий</t>
  </si>
  <si>
    <t>Андреев</t>
  </si>
  <si>
    <t>Михаил</t>
  </si>
  <si>
    <t>Вячеславович</t>
  </si>
  <si>
    <t>Анохина</t>
  </si>
  <si>
    <t>Анастасия</t>
  </si>
  <si>
    <t>Владимировна</t>
  </si>
  <si>
    <t>Буканов</t>
  </si>
  <si>
    <t>Дробышевский</t>
  </si>
  <si>
    <t>Игогевич</t>
  </si>
  <si>
    <t>Игумнов</t>
  </si>
  <si>
    <t>Роман</t>
  </si>
  <si>
    <t>Георгиевич</t>
  </si>
  <si>
    <t>Алексеевич</t>
  </si>
  <si>
    <t>Ковач</t>
  </si>
  <si>
    <t>Куликов</t>
  </si>
  <si>
    <t>Данила</t>
  </si>
  <si>
    <t>Никипелов</t>
  </si>
  <si>
    <t>Федорович</t>
  </si>
  <si>
    <t>Евгений</t>
  </si>
  <si>
    <t>Андреевич</t>
  </si>
  <si>
    <t>Рыженков</t>
  </si>
  <si>
    <t>Иван</t>
  </si>
  <si>
    <t>Трушко</t>
  </si>
  <si>
    <t>Халиков</t>
  </si>
  <si>
    <t>Ростислав</t>
  </si>
  <si>
    <t>Маратович</t>
  </si>
  <si>
    <t>Шипицын</t>
  </si>
  <si>
    <t>Владиславович</t>
  </si>
  <si>
    <t>Юсупов</t>
  </si>
  <si>
    <t>Рустам</t>
  </si>
  <si>
    <t>Дамирович</t>
  </si>
  <si>
    <t>МОУ "Дмитровская гимназия "Логос"</t>
  </si>
  <si>
    <t>МОУ "Гимназия "Дмитров""</t>
  </si>
  <si>
    <t>Аванисян</t>
  </si>
  <si>
    <t>Альберт</t>
  </si>
  <si>
    <t>Вадимович</t>
  </si>
  <si>
    <t>Михайлович</t>
  </si>
  <si>
    <t>Грушецкий</t>
  </si>
  <si>
    <t>Антон</t>
  </si>
  <si>
    <t>Леонидович</t>
  </si>
  <si>
    <t>Егорова</t>
  </si>
  <si>
    <t>Андреевна</t>
  </si>
  <si>
    <t>Кравченко</t>
  </si>
  <si>
    <t>Степан</t>
  </si>
  <si>
    <t>Никитин</t>
  </si>
  <si>
    <t>Резепов</t>
  </si>
  <si>
    <t>Валерий</t>
  </si>
  <si>
    <t>Игоревич</t>
  </si>
  <si>
    <t xml:space="preserve">Сайфуллин </t>
  </si>
  <si>
    <t>Малик</t>
  </si>
  <si>
    <t>Ринатович</t>
  </si>
  <si>
    <t xml:space="preserve">Струев </t>
  </si>
  <si>
    <t>Фадеев</t>
  </si>
  <si>
    <t>Павел</t>
  </si>
  <si>
    <t>Чсергеевич</t>
  </si>
  <si>
    <t xml:space="preserve">Филимонов </t>
  </si>
  <si>
    <t>Яшин</t>
  </si>
  <si>
    <t>МОУ Внуковская СОШ</t>
  </si>
  <si>
    <t>МОУ Дмитровская СОШ №10</t>
  </si>
  <si>
    <t>МОУ Рыбненгская СОШ</t>
  </si>
  <si>
    <t>Анточ</t>
  </si>
  <si>
    <t>Алина</t>
  </si>
  <si>
    <t>Витальевна</t>
  </si>
  <si>
    <t>Ксения</t>
  </si>
  <si>
    <t>Станиславовна</t>
  </si>
  <si>
    <t>Беляева</t>
  </si>
  <si>
    <t>Дарья</t>
  </si>
  <si>
    <t>Александровна</t>
  </si>
  <si>
    <t>Ангелина</t>
  </si>
  <si>
    <t>Николаевна</t>
  </si>
  <si>
    <t>Полина</t>
  </si>
  <si>
    <t>Алексеевна</t>
  </si>
  <si>
    <t>Зейналова</t>
  </si>
  <si>
    <t>Нурида</t>
  </si>
  <si>
    <t>Сафаил</t>
  </si>
  <si>
    <t>Ольга</t>
  </si>
  <si>
    <t>Екатерина</t>
  </si>
  <si>
    <t>Кузнецова</t>
  </si>
  <si>
    <t>Наталья</t>
  </si>
  <si>
    <t>Сергеевна</t>
  </si>
  <si>
    <t>Ларина</t>
  </si>
  <si>
    <t>Дмитриевна</t>
  </si>
  <si>
    <t>Мильцева</t>
  </si>
  <si>
    <t>Мохначева</t>
  </si>
  <si>
    <t>Арина</t>
  </si>
  <si>
    <t>Осипова</t>
  </si>
  <si>
    <t>Кира</t>
  </si>
  <si>
    <t>Анатольевна</t>
  </si>
  <si>
    <t>Панкратова</t>
  </si>
  <si>
    <t>Игоревна</t>
  </si>
  <si>
    <t>Панфилова</t>
  </si>
  <si>
    <t>Анасиасия</t>
  </si>
  <si>
    <t>Михайловна</t>
  </si>
  <si>
    <t>Потапова</t>
  </si>
  <si>
    <t>Карина</t>
  </si>
  <si>
    <t>Прищепа</t>
  </si>
  <si>
    <t>Яна</t>
  </si>
  <si>
    <t>Вячеславовна</t>
  </si>
  <si>
    <t>Сурнина</t>
  </si>
  <si>
    <t>Телицина</t>
  </si>
  <si>
    <t>Целикова</t>
  </si>
  <si>
    <t>Марина</t>
  </si>
  <si>
    <t>Целкова</t>
  </si>
  <si>
    <t>МОУ Яхромская СОШ №3</t>
  </si>
  <si>
    <t>Белозерова</t>
  </si>
  <si>
    <t>Юлия</t>
  </si>
  <si>
    <t>Богданова</t>
  </si>
  <si>
    <t>Алиса</t>
  </si>
  <si>
    <t>Романовна</t>
  </si>
  <si>
    <t>Борисова</t>
  </si>
  <si>
    <t>Волкова</t>
  </si>
  <si>
    <t>Газизова</t>
  </si>
  <si>
    <t>Лия</t>
  </si>
  <si>
    <t>Владиславовна</t>
  </si>
  <si>
    <t>Генералова</t>
  </si>
  <si>
    <t>Александра</t>
  </si>
  <si>
    <t>Заргарагоян</t>
  </si>
  <si>
    <t>Гаяне</t>
  </si>
  <si>
    <t>Аветиковна</t>
  </si>
  <si>
    <t>Зарембо</t>
  </si>
  <si>
    <t xml:space="preserve">Киселева </t>
  </si>
  <si>
    <t>Анна</t>
  </si>
  <si>
    <t>Комкова</t>
  </si>
  <si>
    <t>Константиновна</t>
  </si>
  <si>
    <t xml:space="preserve">Малинникова </t>
  </si>
  <si>
    <t>Прокошина</t>
  </si>
  <si>
    <t>Виктория</t>
  </si>
  <si>
    <t>Радчук</t>
  </si>
  <si>
    <t>Павловна</t>
  </si>
  <si>
    <t>Рузимурадов</t>
  </si>
  <si>
    <t>Сайфи</t>
  </si>
  <si>
    <t>учитель</t>
  </si>
  <si>
    <t>Кочетков Алексей Ильич</t>
  </si>
  <si>
    <t>Маркосова Светлана Владимировна</t>
  </si>
  <si>
    <t>Фролов И.Б.</t>
  </si>
  <si>
    <t>Зацепин Кирилл Сергеевич</t>
  </si>
  <si>
    <t>Лобеев Алексей Львович</t>
  </si>
  <si>
    <t>Никонова И.М</t>
  </si>
  <si>
    <t>Барсук.Д.В</t>
  </si>
  <si>
    <t>Сатаров В.В.</t>
  </si>
  <si>
    <t xml:space="preserve">Патрий Татьяна Валерьевна </t>
  </si>
  <si>
    <t>Дорофеева Анастасия Викторовна</t>
  </si>
  <si>
    <t>Басова Ия Святославовна</t>
  </si>
  <si>
    <t>Хворостянский.М.Е.</t>
  </si>
  <si>
    <t>Пронин Владимир Иванович</t>
  </si>
  <si>
    <t>Рябова Наталья Владимировна</t>
  </si>
  <si>
    <t>Филина Антонина Васильевна</t>
  </si>
  <si>
    <t>Терентьева О.С.</t>
  </si>
  <si>
    <t>Янченкова Светлана Анатольевна</t>
  </si>
  <si>
    <t>Егоров Юрий Валентинович</t>
  </si>
  <si>
    <t>Евгеньевна</t>
  </si>
  <si>
    <t>Валерия</t>
  </si>
  <si>
    <t>Жукова</t>
  </si>
  <si>
    <t>Елизавета</t>
  </si>
  <si>
    <t>Клементьева</t>
  </si>
  <si>
    <t>Елена</t>
  </si>
  <si>
    <t>Петухова</t>
  </si>
  <si>
    <t>Полежаева</t>
  </si>
  <si>
    <t>Анфиса</t>
  </si>
  <si>
    <t xml:space="preserve">Прилепа </t>
  </si>
  <si>
    <t>Тимошина</t>
  </si>
  <si>
    <t>Ирина</t>
  </si>
  <si>
    <t xml:space="preserve"> Алексеевна</t>
  </si>
  <si>
    <t>Ячменёва</t>
  </si>
  <si>
    <t>Сергеева В.А.</t>
  </si>
  <si>
    <t>Свиридова  Алена Викторовна</t>
  </si>
  <si>
    <t>Учитель</t>
  </si>
  <si>
    <t>Капустина Марина Евгеньевна</t>
  </si>
  <si>
    <t>Антонов Владимир Иванович</t>
  </si>
  <si>
    <t>Бондарчук С.В. Дрожжина А.О.</t>
  </si>
  <si>
    <t>Березина</t>
  </si>
  <si>
    <t>Вероника</t>
  </si>
  <si>
    <t xml:space="preserve">Давыдова </t>
  </si>
  <si>
    <t>Колбинова</t>
  </si>
  <si>
    <t>Юрьевна</t>
  </si>
  <si>
    <t>Максимова</t>
  </si>
  <si>
    <t>Монахова</t>
  </si>
  <si>
    <t>Софья</t>
  </si>
  <si>
    <t xml:space="preserve">Пак </t>
  </si>
  <si>
    <t>Ева</t>
  </si>
  <si>
    <t>Петушкова</t>
  </si>
  <si>
    <t>Рогулева</t>
  </si>
  <si>
    <t>Самсонова</t>
  </si>
  <si>
    <t>Сарайкова</t>
  </si>
  <si>
    <t>Свищёва</t>
  </si>
  <si>
    <t>Сидельникова</t>
  </si>
  <si>
    <t>Георгиевна</t>
  </si>
  <si>
    <t xml:space="preserve">Шишкова </t>
  </si>
  <si>
    <t>Вадимовна</t>
  </si>
  <si>
    <t>МОУ Дмитровская прогимназия № 5 имени Героя Советского Союза К.А.Аверьянова</t>
  </si>
  <si>
    <t>МОУ"Дмитровская гимназия "Логос"</t>
  </si>
  <si>
    <t>Борковец</t>
  </si>
  <si>
    <t xml:space="preserve">Волянская </t>
  </si>
  <si>
    <t>Ивановна</t>
  </si>
  <si>
    <t>Гайфулина</t>
  </si>
  <si>
    <t>Эльвира</t>
  </si>
  <si>
    <t>Маратовна</t>
  </si>
  <si>
    <t>Гаманцева</t>
  </si>
  <si>
    <t>Доркина</t>
  </si>
  <si>
    <t>Виталина</t>
  </si>
  <si>
    <t xml:space="preserve">Кликич </t>
  </si>
  <si>
    <t>Амалия</t>
  </si>
  <si>
    <t>Антоновна</t>
  </si>
  <si>
    <t>Луговкина</t>
  </si>
  <si>
    <t>Олеговна</t>
  </si>
  <si>
    <t>Мамедова</t>
  </si>
  <si>
    <t>Аида</t>
  </si>
  <si>
    <t>Айдыновна</t>
  </si>
  <si>
    <t>Машкова</t>
  </si>
  <si>
    <t xml:space="preserve">Муздина </t>
  </si>
  <si>
    <t>Першакова</t>
  </si>
  <si>
    <t>Пономарёва</t>
  </si>
  <si>
    <t>Солодкая</t>
  </si>
  <si>
    <t>Солодкова</t>
  </si>
  <si>
    <t>Кирилловна</t>
  </si>
  <si>
    <t xml:space="preserve">Судова </t>
  </si>
  <si>
    <t>Суюндукова</t>
  </si>
  <si>
    <t>Нэлли</t>
  </si>
  <si>
    <t>Радиковна</t>
  </si>
  <si>
    <t>Утюгова</t>
  </si>
  <si>
    <t>Ульянова</t>
  </si>
  <si>
    <t>Цюрак</t>
  </si>
  <si>
    <t>Шибаева</t>
  </si>
  <si>
    <t xml:space="preserve">МОУ"Лицей №4 г. Дмитрова" </t>
  </si>
  <si>
    <t>МОУ Семеновская ООШ</t>
  </si>
  <si>
    <t>МОУДмитровская СОШ №2</t>
  </si>
  <si>
    <t>МОУДмитровская СОШ №10</t>
  </si>
  <si>
    <t>МОУДеденевская СОШ им.Н.К.Крупской</t>
  </si>
  <si>
    <t>МОУ"Лицей №4 г. Дмитрова"</t>
  </si>
  <si>
    <t>МОУДмитровская СОШ №8</t>
  </si>
  <si>
    <t>МОУРогачевская СОШ</t>
  </si>
  <si>
    <t>Иванова Ирина Владимировна</t>
  </si>
  <si>
    <t>Боженков Алексей Григорьевич</t>
  </si>
  <si>
    <t>Лукин А.Ю.</t>
  </si>
  <si>
    <t>Красиков Вячеслав Григорьевич</t>
  </si>
  <si>
    <t>Лаврентичева Мария Алексеевна</t>
  </si>
  <si>
    <t>Харитонов.С.Н.</t>
  </si>
  <si>
    <t>Тюнькин Павел Владиславович</t>
  </si>
  <si>
    <t>Патрий Татьяна Валерьевна</t>
  </si>
  <si>
    <t>Казьмин Алексей Александрович</t>
  </si>
  <si>
    <t>Шпагина Татьяна Николаевна</t>
  </si>
  <si>
    <t>Бочаров</t>
  </si>
  <si>
    <t>Владислав</t>
  </si>
  <si>
    <t>Востриков</t>
  </si>
  <si>
    <t>Романович</t>
  </si>
  <si>
    <t>Ивлев</t>
  </si>
  <si>
    <t>Кушнарев</t>
  </si>
  <si>
    <t>Ляхович</t>
  </si>
  <si>
    <t>Пышкин</t>
  </si>
  <si>
    <t>Салаев</t>
  </si>
  <si>
    <t>Сундуков</t>
  </si>
  <si>
    <t>Егор</t>
  </si>
  <si>
    <t xml:space="preserve">Шипицын </t>
  </si>
  <si>
    <t>Фёдор</t>
  </si>
  <si>
    <t>Валерьевич</t>
  </si>
  <si>
    <t>Якупов</t>
  </si>
  <si>
    <t>Эдуардович</t>
  </si>
  <si>
    <t xml:space="preserve">Якупов  </t>
  </si>
  <si>
    <t>Ахмад</t>
  </si>
  <si>
    <t>Волков</t>
  </si>
  <si>
    <t>Багиров</t>
  </si>
  <si>
    <t>Шинасин</t>
  </si>
  <si>
    <t xml:space="preserve"> </t>
  </si>
  <si>
    <t>Барбарош</t>
  </si>
  <si>
    <t>Барбус</t>
  </si>
  <si>
    <t>Брагуца</t>
  </si>
  <si>
    <t>Ярослав</t>
  </si>
  <si>
    <t>Моринович</t>
  </si>
  <si>
    <t>Докучаев</t>
  </si>
  <si>
    <t>Анатольевич</t>
  </si>
  <si>
    <t>Емельянов</t>
  </si>
  <si>
    <t xml:space="preserve">Железняков </t>
  </si>
  <si>
    <t xml:space="preserve">Кольцов </t>
  </si>
  <si>
    <t xml:space="preserve">Глеб </t>
  </si>
  <si>
    <t>Комаров</t>
  </si>
  <si>
    <t>Артём</t>
  </si>
  <si>
    <t xml:space="preserve"> Денисович </t>
  </si>
  <si>
    <t>Кондратьев</t>
  </si>
  <si>
    <t>Новиков</t>
  </si>
  <si>
    <t>Максимович</t>
  </si>
  <si>
    <t>Севков</t>
  </si>
  <si>
    <t>Вечеслав</t>
  </si>
  <si>
    <t>Селезнев</t>
  </si>
  <si>
    <t>Тарас</t>
  </si>
  <si>
    <t>Дмитриевич</t>
  </si>
  <si>
    <t>Сизов</t>
  </si>
  <si>
    <t>Скворцов</t>
  </si>
  <si>
    <t>Скрипак</t>
  </si>
  <si>
    <t>Токарев</t>
  </si>
  <si>
    <t>Виталий</t>
  </si>
  <si>
    <t>Чебурашкин</t>
  </si>
  <si>
    <t>Черноглазов</t>
  </si>
  <si>
    <t>Штокалов</t>
  </si>
  <si>
    <t>Барсук Валерий Леонидович</t>
  </si>
  <si>
    <t>Барсук Д.В.</t>
  </si>
  <si>
    <t>Дулина Виолетта  Александровна</t>
  </si>
  <si>
    <t>ШКОЛА</t>
  </si>
  <si>
    <t>Маслобойщиков Валерий Серафимович</t>
  </si>
  <si>
    <t>Обыденный</t>
  </si>
  <si>
    <t>МОУ Дмитровская сош №3</t>
  </si>
  <si>
    <t>Силина О.В.</t>
  </si>
  <si>
    <t>Яфарова</t>
  </si>
  <si>
    <t>Лилия</t>
  </si>
  <si>
    <t>Гаязовна</t>
  </si>
  <si>
    <t>МОУ Яхромская сош №2</t>
  </si>
  <si>
    <t>Ващук</t>
  </si>
  <si>
    <t>Белоусова</t>
  </si>
  <si>
    <t>МОУ Дмитровская №5</t>
  </si>
  <si>
    <t xml:space="preserve">Тюнкин </t>
  </si>
  <si>
    <t>Огоньков</t>
  </si>
  <si>
    <t>Жирнова</t>
  </si>
  <si>
    <t>Гаспарян</t>
  </si>
  <si>
    <t>Саркис</t>
  </si>
  <si>
    <t xml:space="preserve">Айказович </t>
  </si>
  <si>
    <t>МОУ Останкинская сош</t>
  </si>
  <si>
    <t>Мартынова Ю.Н.</t>
  </si>
  <si>
    <t>Курченков</t>
  </si>
  <si>
    <t>Кузякин А.П.</t>
  </si>
  <si>
    <t>Жуков</t>
  </si>
  <si>
    <t>Артёмович</t>
  </si>
  <si>
    <t>МОУ Яхромская сош №3</t>
  </si>
  <si>
    <t>Вершинина</t>
  </si>
  <si>
    <t>МОУ Синьковская СОШ №2</t>
  </si>
  <si>
    <t>Губачкин А.В.</t>
  </si>
  <si>
    <t>Сердитых</t>
  </si>
  <si>
    <t>МОУ Дмитровская сош №8</t>
  </si>
  <si>
    <t>Башков И.Л.</t>
  </si>
  <si>
    <t>Хомич</t>
  </si>
  <si>
    <t>Валентиновна</t>
  </si>
  <si>
    <t>Горюнова Н.В.</t>
  </si>
  <si>
    <t>Кузнецов</t>
  </si>
  <si>
    <t>Варламова</t>
  </si>
  <si>
    <t>МОУ Дмитровская СОШ №3</t>
  </si>
  <si>
    <t>Павленкова</t>
  </si>
  <si>
    <t>МОУ Яхромская СОШ №2</t>
  </si>
  <si>
    <t>Ващук Л.П.</t>
  </si>
  <si>
    <t>Трефилова</t>
  </si>
  <si>
    <t>МОУ Дмитровская сош №9</t>
  </si>
  <si>
    <t>Ланченкова</t>
  </si>
  <si>
    <t>Обыденная</t>
  </si>
  <si>
    <t>Алексютина</t>
  </si>
  <si>
    <t>МОУ Останкинская СОШ</t>
  </si>
  <si>
    <t>Маслов А.Л.</t>
  </si>
  <si>
    <t>Мищенко</t>
  </si>
  <si>
    <t>Рафтанович</t>
  </si>
  <si>
    <t>МОУ Подосинковская сош</t>
  </si>
  <si>
    <t>Корнеев И.В.</t>
  </si>
  <si>
    <t>Бутарев</t>
  </si>
  <si>
    <t>14,5</t>
  </si>
  <si>
    <t>22</t>
  </si>
  <si>
    <t>18,5</t>
  </si>
  <si>
    <t>24</t>
  </si>
  <si>
    <t>12</t>
  </si>
  <si>
    <t>27</t>
  </si>
  <si>
    <t>Вид3</t>
  </si>
  <si>
    <t>вид3</t>
  </si>
  <si>
    <t>вид 3</t>
  </si>
  <si>
    <t xml:space="preserve">вид3 </t>
  </si>
  <si>
    <t>0</t>
  </si>
  <si>
    <t>победитель</t>
  </si>
  <si>
    <t>призер</t>
  </si>
  <si>
    <t>статус</t>
  </si>
  <si>
    <t>участник</t>
  </si>
  <si>
    <t>призёр</t>
  </si>
  <si>
    <t>44,5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</si>
</sst>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d/mm/yyyy;@"/>
    <numFmt numFmtId="182" formatCode="0.00;[Red]0.00"/>
  </numFmts>
  <fonts count="46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 shrinkToFit="1"/>
    </xf>
    <xf numFmtId="0" fontId="7" fillId="33" borderId="10" xfId="0" applyFont="1" applyFill="1" applyBorder="1" applyAlignment="1">
      <alignment horizontal="center" vertical="top" wrapText="1" shrinkToFit="1"/>
    </xf>
    <xf numFmtId="0" fontId="6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 shrinkToFit="1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 shrinkToFit="1"/>
    </xf>
    <xf numFmtId="0" fontId="6" fillId="35" borderId="10" xfId="0" applyFont="1" applyFill="1" applyBorder="1" applyAlignment="1">
      <alignment vertical="top" wrapText="1"/>
    </xf>
    <xf numFmtId="0" fontId="6" fillId="35" borderId="10" xfId="0" applyFont="1" applyFill="1" applyBorder="1" applyAlignment="1">
      <alignment horizontal="left" vertical="top"/>
    </xf>
    <xf numFmtId="0" fontId="5" fillId="35" borderId="10" xfId="0" applyFont="1" applyFill="1" applyBorder="1" applyAlignment="1">
      <alignment horizontal="left" vertical="top"/>
    </xf>
    <xf numFmtId="0" fontId="5" fillId="35" borderId="10" xfId="33" applyFont="1" applyFill="1" applyBorder="1" applyAlignment="1">
      <alignment horizontal="left" vertical="top" wrapText="1"/>
      <protection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/>
    </xf>
    <xf numFmtId="0" fontId="6" fillId="35" borderId="10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/>
    </xf>
    <xf numFmtId="0" fontId="10" fillId="34" borderId="10" xfId="0" applyFont="1" applyFill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 wrapText="1" shrinkToFit="1"/>
    </xf>
    <xf numFmtId="0" fontId="4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left" vertical="top" wrapText="1"/>
    </xf>
    <xf numFmtId="18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distributed"/>
    </xf>
    <xf numFmtId="0" fontId="3" fillId="33" borderId="10" xfId="0" applyFont="1" applyFill="1" applyBorder="1" applyAlignment="1">
      <alignment horizontal="left" vertical="distributed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33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top"/>
    </xf>
    <xf numFmtId="0" fontId="4" fillId="34" borderId="10" xfId="0" applyFont="1" applyFill="1" applyBorder="1" applyAlignment="1">
      <alignment horizontal="center" vertical="top"/>
    </xf>
    <xf numFmtId="0" fontId="4" fillId="34" borderId="10" xfId="33" applyFont="1" applyFill="1" applyBorder="1" applyAlignment="1">
      <alignment vertical="top" wrapText="1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>
      <alignment vertical="top" wrapText="1" shrinkToFit="1"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 shrinkToFit="1"/>
    </xf>
    <xf numFmtId="0" fontId="4" fillId="35" borderId="10" xfId="0" applyFont="1" applyFill="1" applyBorder="1" applyAlignment="1">
      <alignment horizontal="center" vertical="top" wrapText="1" shrinkToFit="1"/>
    </xf>
    <xf numFmtId="0" fontId="4" fillId="35" borderId="10" xfId="0" applyFont="1" applyFill="1" applyBorder="1" applyAlignment="1">
      <alignment vertical="top" wrapText="1"/>
    </xf>
    <xf numFmtId="2" fontId="4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left" vertical="top" wrapText="1"/>
    </xf>
    <xf numFmtId="0" fontId="4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 applyProtection="1">
      <alignment horizontal="left" vertical="top" wrapText="1"/>
      <protection locked="0"/>
    </xf>
    <xf numFmtId="0" fontId="4" fillId="35" borderId="10" xfId="0" applyFont="1" applyFill="1" applyBorder="1" applyAlignment="1" applyProtection="1">
      <alignment horizontal="center" vertical="top" wrapText="1"/>
      <protection/>
    </xf>
    <xf numFmtId="0" fontId="4" fillId="35" borderId="10" xfId="0" applyFont="1" applyFill="1" applyBorder="1" applyAlignment="1">
      <alignment vertical="top" wrapText="1" shrinkToFit="1"/>
    </xf>
    <xf numFmtId="0" fontId="4" fillId="35" borderId="10" xfId="0" applyFont="1" applyFill="1" applyBorder="1" applyAlignment="1">
      <alignment horizontal="left"/>
    </xf>
    <xf numFmtId="0" fontId="4" fillId="35" borderId="10" xfId="0" applyFont="1" applyFill="1" applyBorder="1" applyAlignment="1">
      <alignment/>
    </xf>
    <xf numFmtId="0" fontId="4" fillId="35" borderId="10" xfId="33" applyFont="1" applyFill="1" applyBorder="1" applyAlignment="1">
      <alignment vertical="top" wrapText="1"/>
      <protection/>
    </xf>
    <xf numFmtId="0" fontId="4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vertical="top" wrapText="1"/>
    </xf>
    <xf numFmtId="2" fontId="4" fillId="37" borderId="10" xfId="0" applyNumberFormat="1" applyFont="1" applyFill="1" applyBorder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 vertical="top" wrapText="1"/>
    </xf>
    <xf numFmtId="0" fontId="4" fillId="37" borderId="10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 applyProtection="1">
      <alignment vertical="top" wrapText="1"/>
      <protection locked="0"/>
    </xf>
    <xf numFmtId="0" fontId="4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vertical="top" wrapText="1" shrinkToFit="1"/>
    </xf>
    <xf numFmtId="0" fontId="3" fillId="35" borderId="10" xfId="0" applyFont="1" applyFill="1" applyBorder="1" applyAlignment="1">
      <alignment vertical="top" wrapText="1" shrinkToFit="1"/>
    </xf>
    <xf numFmtId="0" fontId="3" fillId="35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/>
    </xf>
    <xf numFmtId="2" fontId="9" fillId="33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0" fontId="4" fillId="37" borderId="10" xfId="0" applyFont="1" applyFill="1" applyBorder="1" applyAlignment="1">
      <alignment horizontal="left" wrapText="1"/>
    </xf>
    <xf numFmtId="182" fontId="9" fillId="37" borderId="10" xfId="0" applyNumberFormat="1" applyFont="1" applyFill="1" applyBorder="1" applyAlignment="1">
      <alignment horizontal="center"/>
    </xf>
    <xf numFmtId="0" fontId="11" fillId="3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vertical="top" wrapText="1"/>
    </xf>
    <xf numFmtId="49" fontId="4" fillId="37" borderId="10" xfId="0" applyNumberFormat="1" applyFont="1" applyFill="1" applyBorder="1" applyAlignment="1">
      <alignment horizontal="center"/>
    </xf>
    <xf numFmtId="180" fontId="4" fillId="37" borderId="10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left" vertical="top"/>
    </xf>
    <xf numFmtId="0" fontId="3" fillId="37" borderId="10" xfId="0" applyFont="1" applyFill="1" applyBorder="1" applyAlignment="1">
      <alignment vertical="top"/>
    </xf>
    <xf numFmtId="0" fontId="3" fillId="37" borderId="10" xfId="0" applyFont="1" applyFill="1" applyBorder="1" applyAlignment="1">
      <alignment horizontal="left" vertical="top" wrapText="1" shrinkToFit="1"/>
    </xf>
    <xf numFmtId="0" fontId="3" fillId="37" borderId="10" xfId="0" applyFont="1" applyFill="1" applyBorder="1" applyAlignment="1">
      <alignment vertical="top" wrapText="1" shrinkToFit="1"/>
    </xf>
    <xf numFmtId="182" fontId="9" fillId="35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wrapText="1"/>
    </xf>
    <xf numFmtId="0" fontId="3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2" fontId="9" fillId="34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vertical="top" wrapText="1"/>
    </xf>
    <xf numFmtId="2" fontId="4" fillId="38" borderId="10" xfId="0" applyNumberFormat="1" applyFont="1" applyFill="1" applyBorder="1" applyAlignment="1">
      <alignment horizontal="center"/>
    </xf>
    <xf numFmtId="2" fontId="9" fillId="38" borderId="10" xfId="0" applyNumberFormat="1" applyFont="1" applyFill="1" applyBorder="1" applyAlignment="1">
      <alignment horizontal="center"/>
    </xf>
    <xf numFmtId="0" fontId="11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vertical="top" wrapText="1" shrinkToFit="1"/>
    </xf>
    <xf numFmtId="49" fontId="4" fillId="38" borderId="10" xfId="0" applyNumberFormat="1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0" fontId="4" fillId="38" borderId="10" xfId="0" applyFont="1" applyFill="1" applyBorder="1" applyAlignment="1">
      <alignment horizontal="left"/>
    </xf>
    <xf numFmtId="0" fontId="3" fillId="38" borderId="10" xfId="0" applyFont="1" applyFill="1" applyBorder="1" applyAlignment="1">
      <alignment horizontal="left" vertical="top" wrapText="1" shrinkToFit="1"/>
    </xf>
    <xf numFmtId="0" fontId="4" fillId="38" borderId="10" xfId="0" applyFont="1" applyFill="1" applyBorder="1" applyAlignment="1">
      <alignment wrapText="1"/>
    </xf>
    <xf numFmtId="0" fontId="9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vertical="top"/>
    </xf>
    <xf numFmtId="0" fontId="4" fillId="38" borderId="10" xfId="0" applyFont="1" applyFill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70" zoomScaleNormal="70" zoomScalePageLayoutView="0" workbookViewId="0" topLeftCell="A1">
      <selection activeCell="O44" sqref="O44"/>
    </sheetView>
  </sheetViews>
  <sheetFormatPr defaultColWidth="9.00390625" defaultRowHeight="12.75"/>
  <cols>
    <col min="2" max="2" width="14.625" style="0" customWidth="1"/>
    <col min="3" max="3" width="19.75390625" style="0" customWidth="1"/>
    <col min="4" max="4" width="17.125" style="0" customWidth="1"/>
    <col min="5" max="5" width="24.625" style="0" customWidth="1"/>
    <col min="7" max="7" width="45.625" style="0" customWidth="1"/>
    <col min="8" max="8" width="42.00390625" style="0" customWidth="1"/>
    <col min="9" max="9" width="12.375" style="0" customWidth="1"/>
    <col min="11" max="11" width="12.875" style="0" customWidth="1"/>
    <col min="13" max="13" width="12.875" style="0" customWidth="1"/>
    <col min="15" max="15" width="12.875" style="0" customWidth="1"/>
    <col min="18" max="18" width="14.37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46.9</v>
      </c>
      <c r="M3" t="s">
        <v>4</v>
      </c>
      <c r="N3">
        <v>43.1</v>
      </c>
    </row>
    <row r="4" spans="2:9" ht="12.75">
      <c r="B4" t="s">
        <v>5</v>
      </c>
      <c r="E4" t="s">
        <v>24</v>
      </c>
      <c r="I4" t="s">
        <v>20</v>
      </c>
    </row>
    <row r="6" spans="3:16" ht="12.75">
      <c r="C6" s="1"/>
      <c r="D6" s="1"/>
      <c r="E6" s="1"/>
      <c r="F6" s="1"/>
      <c r="I6" s="151" t="s">
        <v>7</v>
      </c>
      <c r="J6" s="151"/>
      <c r="K6" s="151" t="s">
        <v>24</v>
      </c>
      <c r="L6" s="151"/>
      <c r="M6" s="151" t="s">
        <v>22</v>
      </c>
      <c r="N6" s="151"/>
      <c r="O6" s="151" t="s">
        <v>467</v>
      </c>
      <c r="P6" s="151"/>
    </row>
    <row r="7" spans="1:18" ht="18.75">
      <c r="A7" s="45" t="s">
        <v>8</v>
      </c>
      <c r="B7" s="45" t="s">
        <v>9</v>
      </c>
      <c r="C7" s="45" t="s">
        <v>10</v>
      </c>
      <c r="D7" s="45" t="s">
        <v>11</v>
      </c>
      <c r="E7" s="45" t="s">
        <v>12</v>
      </c>
      <c r="F7" s="45" t="s">
        <v>13</v>
      </c>
      <c r="G7" s="45" t="s">
        <v>407</v>
      </c>
      <c r="H7" s="45" t="s">
        <v>277</v>
      </c>
      <c r="I7" s="45" t="s">
        <v>15</v>
      </c>
      <c r="J7" s="45" t="s">
        <v>16</v>
      </c>
      <c r="K7" s="45" t="s">
        <v>15</v>
      </c>
      <c r="L7" s="45" t="s">
        <v>16</v>
      </c>
      <c r="M7" s="45" t="s">
        <v>15</v>
      </c>
      <c r="N7" s="45" t="s">
        <v>16</v>
      </c>
      <c r="O7" s="45" t="s">
        <v>15</v>
      </c>
      <c r="P7" s="45" t="s">
        <v>16</v>
      </c>
      <c r="Q7" s="45" t="s">
        <v>17</v>
      </c>
      <c r="R7" s="45" t="s">
        <v>472</v>
      </c>
    </row>
    <row r="8" spans="1:18" ht="27" customHeight="1">
      <c r="A8" s="44">
        <v>1</v>
      </c>
      <c r="B8" s="46">
        <v>1</v>
      </c>
      <c r="C8" s="47" t="s">
        <v>52</v>
      </c>
      <c r="D8" s="47" t="s">
        <v>43</v>
      </c>
      <c r="E8" s="47" t="s">
        <v>53</v>
      </c>
      <c r="F8" s="48">
        <v>9</v>
      </c>
      <c r="G8" s="47" t="s">
        <v>54</v>
      </c>
      <c r="H8" s="47" t="s">
        <v>55</v>
      </c>
      <c r="I8" s="46">
        <v>45.5</v>
      </c>
      <c r="J8" s="49">
        <f aca="true" t="shared" si="0" ref="J8:J25">$B$2*I8/$B$3</f>
        <v>18.2</v>
      </c>
      <c r="K8" s="46">
        <v>18.8</v>
      </c>
      <c r="L8" s="46">
        <f aca="true" t="shared" si="1" ref="L8:L25">$E$2*K8/$E$3</f>
        <v>37.6</v>
      </c>
      <c r="M8" s="46">
        <v>52.6</v>
      </c>
      <c r="N8" s="46">
        <f aca="true" t="shared" si="2" ref="N8:N25">$J$2*$J$3/M8</f>
        <v>17.832699619771862</v>
      </c>
      <c r="O8" s="46">
        <v>48.3</v>
      </c>
      <c r="P8" s="46">
        <f aca="true" t="shared" si="3" ref="P8:P25">$N$2*$N$3/O8</f>
        <v>17.84679089026915</v>
      </c>
      <c r="Q8" s="118">
        <f aca="true" t="shared" si="4" ref="Q8:Q25">SUM(J8,L8,N8,P8)</f>
        <v>91.479490510041</v>
      </c>
      <c r="R8" s="104" t="s">
        <v>470</v>
      </c>
    </row>
    <row r="9" spans="1:18" ht="34.5" customHeight="1">
      <c r="A9" s="44">
        <v>2</v>
      </c>
      <c r="B9" s="46">
        <v>2</v>
      </c>
      <c r="C9" s="47" t="s">
        <v>61</v>
      </c>
      <c r="D9" s="47" t="s">
        <v>62</v>
      </c>
      <c r="E9" s="47" t="s">
        <v>63</v>
      </c>
      <c r="F9" s="48">
        <v>9</v>
      </c>
      <c r="G9" s="47" t="s">
        <v>50</v>
      </c>
      <c r="H9" s="51" t="s">
        <v>51</v>
      </c>
      <c r="I9" s="46">
        <v>43.5</v>
      </c>
      <c r="J9" s="49">
        <f t="shared" si="0"/>
        <v>17.4</v>
      </c>
      <c r="K9" s="46">
        <v>18.8</v>
      </c>
      <c r="L9" s="46">
        <f t="shared" si="1"/>
        <v>37.6</v>
      </c>
      <c r="M9" s="46">
        <v>48.2</v>
      </c>
      <c r="N9" s="46">
        <f t="shared" si="2"/>
        <v>19.46058091286307</v>
      </c>
      <c r="O9" s="46">
        <v>53.3</v>
      </c>
      <c r="P9" s="46">
        <f t="shared" si="3"/>
        <v>16.172607879924954</v>
      </c>
      <c r="Q9" s="118">
        <f t="shared" si="4"/>
        <v>90.63318879278802</v>
      </c>
      <c r="R9" s="104" t="s">
        <v>471</v>
      </c>
    </row>
    <row r="10" spans="1:18" ht="29.25" customHeight="1">
      <c r="A10" s="44">
        <v>3</v>
      </c>
      <c r="B10" s="46">
        <v>3</v>
      </c>
      <c r="C10" s="52" t="s">
        <v>76</v>
      </c>
      <c r="D10" s="52" t="s">
        <v>77</v>
      </c>
      <c r="E10" s="52" t="s">
        <v>78</v>
      </c>
      <c r="F10" s="53">
        <v>9</v>
      </c>
      <c r="G10" s="54" t="s">
        <v>35</v>
      </c>
      <c r="H10" s="54" t="s">
        <v>36</v>
      </c>
      <c r="I10" s="46">
        <v>42.5</v>
      </c>
      <c r="J10" s="49">
        <f t="shared" si="0"/>
        <v>17</v>
      </c>
      <c r="K10" s="46">
        <v>17.8</v>
      </c>
      <c r="L10" s="46">
        <f t="shared" si="1"/>
        <v>35.6</v>
      </c>
      <c r="M10" s="46">
        <v>49.7</v>
      </c>
      <c r="N10" s="46">
        <f t="shared" si="2"/>
        <v>18.873239436619716</v>
      </c>
      <c r="O10" s="46">
        <v>45.1</v>
      </c>
      <c r="P10" s="46">
        <f t="shared" si="3"/>
        <v>19.11308203991131</v>
      </c>
      <c r="Q10" s="118">
        <f t="shared" si="4"/>
        <v>90.58632147653103</v>
      </c>
      <c r="R10" s="104" t="s">
        <v>471</v>
      </c>
    </row>
    <row r="11" spans="1:18" ht="18.75">
      <c r="A11" s="44">
        <v>4</v>
      </c>
      <c r="B11" s="46">
        <v>4</v>
      </c>
      <c r="C11" s="47" t="s">
        <v>79</v>
      </c>
      <c r="D11" s="47" t="s">
        <v>80</v>
      </c>
      <c r="E11" s="47" t="s">
        <v>81</v>
      </c>
      <c r="F11" s="48">
        <v>9</v>
      </c>
      <c r="G11" s="47" t="s">
        <v>82</v>
      </c>
      <c r="H11" s="47" t="s">
        <v>83</v>
      </c>
      <c r="I11" s="46">
        <v>42</v>
      </c>
      <c r="J11" s="49">
        <f t="shared" si="0"/>
        <v>16.8</v>
      </c>
      <c r="K11" s="46">
        <v>19.1</v>
      </c>
      <c r="L11" s="46">
        <f t="shared" si="1"/>
        <v>38.2</v>
      </c>
      <c r="M11" s="46">
        <v>58.7</v>
      </c>
      <c r="N11" s="46">
        <f t="shared" si="2"/>
        <v>15.979557069846678</v>
      </c>
      <c r="O11" s="46">
        <v>44.2</v>
      </c>
      <c r="P11" s="46">
        <f t="shared" si="3"/>
        <v>19.502262443438912</v>
      </c>
      <c r="Q11" s="118">
        <f t="shared" si="4"/>
        <v>90.48181951328559</v>
      </c>
      <c r="R11" s="104" t="s">
        <v>471</v>
      </c>
    </row>
    <row r="12" spans="1:18" ht="18.75">
      <c r="A12" s="44">
        <v>5</v>
      </c>
      <c r="B12" s="46">
        <v>5</v>
      </c>
      <c r="C12" s="47" t="s">
        <v>42</v>
      </c>
      <c r="D12" s="47" t="s">
        <v>43</v>
      </c>
      <c r="E12" s="47" t="s">
        <v>44</v>
      </c>
      <c r="F12" s="48">
        <v>9</v>
      </c>
      <c r="G12" s="47" t="s">
        <v>45</v>
      </c>
      <c r="H12" s="47" t="s">
        <v>46</v>
      </c>
      <c r="I12" s="46">
        <v>19</v>
      </c>
      <c r="J12" s="49">
        <f t="shared" si="0"/>
        <v>7.6</v>
      </c>
      <c r="K12" s="55">
        <v>17.6</v>
      </c>
      <c r="L12" s="46">
        <f t="shared" si="1"/>
        <v>35.2</v>
      </c>
      <c r="M12" s="46">
        <v>81.9</v>
      </c>
      <c r="N12" s="46">
        <f t="shared" si="2"/>
        <v>11.452991452991451</v>
      </c>
      <c r="O12" s="46">
        <v>81.4</v>
      </c>
      <c r="P12" s="46">
        <f t="shared" si="3"/>
        <v>10.589680589680588</v>
      </c>
      <c r="Q12" s="118">
        <f t="shared" si="4"/>
        <v>64.84267204267204</v>
      </c>
      <c r="R12" s="50" t="s">
        <v>473</v>
      </c>
    </row>
    <row r="13" spans="1:18" ht="18.75">
      <c r="A13" s="44">
        <v>6</v>
      </c>
      <c r="B13" s="46">
        <v>6</v>
      </c>
      <c r="C13" s="54" t="s">
        <v>32</v>
      </c>
      <c r="D13" s="54" t="s">
        <v>33</v>
      </c>
      <c r="E13" s="54" t="s">
        <v>34</v>
      </c>
      <c r="F13" s="53">
        <v>9</v>
      </c>
      <c r="G13" s="54" t="s">
        <v>35</v>
      </c>
      <c r="H13" s="54" t="s">
        <v>36</v>
      </c>
      <c r="I13" s="56" t="s">
        <v>460</v>
      </c>
      <c r="J13" s="49">
        <f t="shared" si="0"/>
        <v>8.8</v>
      </c>
      <c r="K13" s="55">
        <v>19.2</v>
      </c>
      <c r="L13" s="46">
        <f t="shared" si="1"/>
        <v>38.4</v>
      </c>
      <c r="M13" s="46">
        <v>93.7</v>
      </c>
      <c r="N13" s="46">
        <f t="shared" si="2"/>
        <v>10.010672358591249</v>
      </c>
      <c r="O13" s="46">
        <v>140</v>
      </c>
      <c r="P13" s="46">
        <f t="shared" si="3"/>
        <v>6.1571428571428575</v>
      </c>
      <c r="Q13" s="118">
        <f t="shared" si="4"/>
        <v>63.36781521573411</v>
      </c>
      <c r="R13" s="50" t="s">
        <v>473</v>
      </c>
    </row>
    <row r="14" spans="1:18" ht="37.5">
      <c r="A14" s="44">
        <v>7</v>
      </c>
      <c r="B14" s="46">
        <v>7</v>
      </c>
      <c r="C14" s="47" t="s">
        <v>103</v>
      </c>
      <c r="D14" s="47" t="s">
        <v>104</v>
      </c>
      <c r="E14" s="47" t="s">
        <v>99</v>
      </c>
      <c r="F14" s="48">
        <v>9</v>
      </c>
      <c r="G14" s="47" t="s">
        <v>105</v>
      </c>
      <c r="H14" s="47" t="s">
        <v>106</v>
      </c>
      <c r="I14" s="46">
        <v>22</v>
      </c>
      <c r="J14" s="49">
        <f t="shared" si="0"/>
        <v>8.8</v>
      </c>
      <c r="K14" s="46">
        <v>16</v>
      </c>
      <c r="L14" s="46">
        <f t="shared" si="1"/>
        <v>32</v>
      </c>
      <c r="M14" s="46">
        <v>79.8</v>
      </c>
      <c r="N14" s="46">
        <f t="shared" si="2"/>
        <v>11.75438596491228</v>
      </c>
      <c r="O14" s="46">
        <v>91.8</v>
      </c>
      <c r="P14" s="46">
        <f t="shared" si="3"/>
        <v>9.389978213507625</v>
      </c>
      <c r="Q14" s="118">
        <f t="shared" si="4"/>
        <v>61.9443641784199</v>
      </c>
      <c r="R14" s="50" t="s">
        <v>473</v>
      </c>
    </row>
    <row r="15" spans="1:18" ht="18.75">
      <c r="A15" s="44">
        <v>8</v>
      </c>
      <c r="B15" s="46">
        <v>8</v>
      </c>
      <c r="C15" s="47" t="s">
        <v>91</v>
      </c>
      <c r="D15" s="47" t="s">
        <v>92</v>
      </c>
      <c r="E15" s="47" t="s">
        <v>65</v>
      </c>
      <c r="F15" s="48">
        <v>9</v>
      </c>
      <c r="G15" s="47" t="s">
        <v>54</v>
      </c>
      <c r="H15" s="47" t="s">
        <v>55</v>
      </c>
      <c r="I15" s="46">
        <v>27.5</v>
      </c>
      <c r="J15" s="49">
        <f t="shared" si="0"/>
        <v>11</v>
      </c>
      <c r="K15" s="46">
        <v>11.7</v>
      </c>
      <c r="L15" s="46">
        <f t="shared" si="1"/>
        <v>23.4</v>
      </c>
      <c r="M15" s="46">
        <v>87</v>
      </c>
      <c r="N15" s="46">
        <f t="shared" si="2"/>
        <v>10.781609195402298</v>
      </c>
      <c r="O15" s="46">
        <v>74.6</v>
      </c>
      <c r="P15" s="46">
        <f t="shared" si="3"/>
        <v>11.554959785522788</v>
      </c>
      <c r="Q15" s="118">
        <f t="shared" si="4"/>
        <v>56.736568980925085</v>
      </c>
      <c r="R15" s="50" t="s">
        <v>473</v>
      </c>
    </row>
    <row r="16" spans="1:18" ht="37.5">
      <c r="A16" s="44">
        <v>9</v>
      </c>
      <c r="B16" s="46">
        <v>9</v>
      </c>
      <c r="C16" s="47" t="s">
        <v>47</v>
      </c>
      <c r="D16" s="47" t="s">
        <v>48</v>
      </c>
      <c r="E16" s="47" t="s">
        <v>49</v>
      </c>
      <c r="F16" s="48">
        <v>9</v>
      </c>
      <c r="G16" s="47" t="s">
        <v>50</v>
      </c>
      <c r="H16" s="51" t="s">
        <v>51</v>
      </c>
      <c r="I16" s="46">
        <v>23.5</v>
      </c>
      <c r="J16" s="49">
        <f t="shared" si="0"/>
        <v>9.4</v>
      </c>
      <c r="K16" s="46">
        <v>11.8</v>
      </c>
      <c r="L16" s="46">
        <f t="shared" si="1"/>
        <v>23.6</v>
      </c>
      <c r="M16" s="46">
        <v>61.8</v>
      </c>
      <c r="N16" s="46">
        <f t="shared" si="2"/>
        <v>15.177993527508091</v>
      </c>
      <c r="O16" s="46">
        <v>96.6</v>
      </c>
      <c r="P16" s="46">
        <f t="shared" si="3"/>
        <v>8.923395445134576</v>
      </c>
      <c r="Q16" s="118">
        <f t="shared" si="4"/>
        <v>57.10138897264267</v>
      </c>
      <c r="R16" s="50" t="s">
        <v>473</v>
      </c>
    </row>
    <row r="17" spans="1:18" ht="37.5">
      <c r="A17" s="44">
        <v>10</v>
      </c>
      <c r="B17" s="46">
        <v>10</v>
      </c>
      <c r="C17" s="47" t="s">
        <v>93</v>
      </c>
      <c r="D17" s="47" t="s">
        <v>94</v>
      </c>
      <c r="E17" s="47" t="s">
        <v>95</v>
      </c>
      <c r="F17" s="48">
        <v>9</v>
      </c>
      <c r="G17" s="47" t="s">
        <v>96</v>
      </c>
      <c r="H17" s="47" t="s">
        <v>97</v>
      </c>
      <c r="I17" s="46">
        <v>16</v>
      </c>
      <c r="J17" s="49">
        <f t="shared" si="0"/>
        <v>6.4</v>
      </c>
      <c r="K17" s="46">
        <v>16.5</v>
      </c>
      <c r="L17" s="46">
        <f t="shared" si="1"/>
        <v>33</v>
      </c>
      <c r="M17" s="46">
        <v>84.2</v>
      </c>
      <c r="N17" s="46">
        <f t="shared" si="2"/>
        <v>11.140142517814727</v>
      </c>
      <c r="O17" s="46">
        <v>131.5</v>
      </c>
      <c r="P17" s="46">
        <f t="shared" si="3"/>
        <v>6.555133079847908</v>
      </c>
      <c r="Q17" s="118">
        <f t="shared" si="4"/>
        <v>57.095275597662635</v>
      </c>
      <c r="R17" s="50" t="s">
        <v>473</v>
      </c>
    </row>
    <row r="18" spans="1:18" ht="18.75">
      <c r="A18" s="44">
        <v>11</v>
      </c>
      <c r="B18" s="46">
        <v>11</v>
      </c>
      <c r="C18" s="47" t="s">
        <v>56</v>
      </c>
      <c r="D18" s="47" t="s">
        <v>57</v>
      </c>
      <c r="E18" s="47" t="s">
        <v>58</v>
      </c>
      <c r="F18" s="48">
        <v>9</v>
      </c>
      <c r="G18" s="47" t="s">
        <v>59</v>
      </c>
      <c r="H18" s="47" t="s">
        <v>60</v>
      </c>
      <c r="I18" s="46">
        <v>32.5</v>
      </c>
      <c r="J18" s="49">
        <f t="shared" si="0"/>
        <v>13</v>
      </c>
      <c r="K18" s="46">
        <v>10.5</v>
      </c>
      <c r="L18" s="46">
        <f t="shared" si="1"/>
        <v>21</v>
      </c>
      <c r="M18" s="46">
        <v>73.4</v>
      </c>
      <c r="N18" s="46">
        <f t="shared" si="2"/>
        <v>12.779291553133515</v>
      </c>
      <c r="O18" s="46">
        <v>102.7</v>
      </c>
      <c r="P18" s="46">
        <f t="shared" si="3"/>
        <v>8.393378773125608</v>
      </c>
      <c r="Q18" s="118">
        <f t="shared" si="4"/>
        <v>55.17267032625912</v>
      </c>
      <c r="R18" s="50" t="s">
        <v>473</v>
      </c>
    </row>
    <row r="19" spans="1:18" ht="18.75">
      <c r="A19" s="44">
        <v>12</v>
      </c>
      <c r="B19" s="46">
        <v>12</v>
      </c>
      <c r="C19" s="57" t="s">
        <v>87</v>
      </c>
      <c r="D19" s="57" t="s">
        <v>88</v>
      </c>
      <c r="E19" s="57" t="s">
        <v>49</v>
      </c>
      <c r="F19" s="58">
        <v>9</v>
      </c>
      <c r="G19" s="59" t="s">
        <v>89</v>
      </c>
      <c r="H19" s="59" t="s">
        <v>90</v>
      </c>
      <c r="I19" s="46">
        <v>19</v>
      </c>
      <c r="J19" s="49">
        <f t="shared" si="0"/>
        <v>7.6</v>
      </c>
      <c r="K19" s="46">
        <v>10</v>
      </c>
      <c r="L19" s="46">
        <f t="shared" si="1"/>
        <v>20</v>
      </c>
      <c r="M19" s="46">
        <v>64.7</v>
      </c>
      <c r="N19" s="46">
        <f t="shared" si="2"/>
        <v>14.497681607418855</v>
      </c>
      <c r="O19" s="46">
        <v>80.1</v>
      </c>
      <c r="P19" s="46">
        <f t="shared" si="3"/>
        <v>10.761548064918852</v>
      </c>
      <c r="Q19" s="118">
        <f t="shared" si="4"/>
        <v>52.859229672337705</v>
      </c>
      <c r="R19" s="50" t="s">
        <v>473</v>
      </c>
    </row>
    <row r="20" spans="1:18" ht="18.75">
      <c r="A20" s="44">
        <v>13</v>
      </c>
      <c r="B20" s="46">
        <v>13</v>
      </c>
      <c r="C20" s="60" t="s">
        <v>441</v>
      </c>
      <c r="D20" s="60" t="s">
        <v>92</v>
      </c>
      <c r="E20" s="60" t="s">
        <v>395</v>
      </c>
      <c r="F20" s="46">
        <v>9</v>
      </c>
      <c r="G20" s="60" t="s">
        <v>108</v>
      </c>
      <c r="H20" s="61"/>
      <c r="I20" s="46">
        <v>22.5</v>
      </c>
      <c r="J20" s="49">
        <f t="shared" si="0"/>
        <v>9</v>
      </c>
      <c r="K20" s="46">
        <v>12.1</v>
      </c>
      <c r="L20" s="46">
        <f t="shared" si="1"/>
        <v>24.2</v>
      </c>
      <c r="M20" s="46">
        <v>92</v>
      </c>
      <c r="N20" s="46">
        <f t="shared" si="2"/>
        <v>10.195652173913043</v>
      </c>
      <c r="O20" s="46">
        <v>97</v>
      </c>
      <c r="P20" s="46">
        <f t="shared" si="3"/>
        <v>8.88659793814433</v>
      </c>
      <c r="Q20" s="118">
        <f t="shared" si="4"/>
        <v>52.28225011205738</v>
      </c>
      <c r="R20" s="50" t="s">
        <v>473</v>
      </c>
    </row>
    <row r="21" spans="1:18" ht="37.5">
      <c r="A21" s="44">
        <v>14</v>
      </c>
      <c r="B21" s="46">
        <v>14</v>
      </c>
      <c r="C21" s="47" t="s">
        <v>71</v>
      </c>
      <c r="D21" s="47" t="s">
        <v>72</v>
      </c>
      <c r="E21" s="47" t="s">
        <v>73</v>
      </c>
      <c r="F21" s="48">
        <v>9</v>
      </c>
      <c r="G21" s="47" t="s">
        <v>74</v>
      </c>
      <c r="H21" s="47" t="s">
        <v>75</v>
      </c>
      <c r="I21" s="46">
        <v>11.5</v>
      </c>
      <c r="J21" s="49">
        <f t="shared" si="0"/>
        <v>4.6</v>
      </c>
      <c r="K21" s="46">
        <v>11</v>
      </c>
      <c r="L21" s="46">
        <f t="shared" si="1"/>
        <v>22</v>
      </c>
      <c r="M21" s="46">
        <v>62.8</v>
      </c>
      <c r="N21" s="46">
        <f t="shared" si="2"/>
        <v>14.936305732484078</v>
      </c>
      <c r="O21" s="46">
        <v>92.9</v>
      </c>
      <c r="P21" s="46">
        <f t="shared" si="3"/>
        <v>9.278794402583422</v>
      </c>
      <c r="Q21" s="118">
        <f t="shared" si="4"/>
        <v>50.8151001350675</v>
      </c>
      <c r="R21" s="50" t="s">
        <v>473</v>
      </c>
    </row>
    <row r="22" spans="1:18" ht="18.75">
      <c r="A22" s="44">
        <v>15</v>
      </c>
      <c r="B22" s="46">
        <v>15</v>
      </c>
      <c r="C22" s="47" t="s">
        <v>98</v>
      </c>
      <c r="D22" s="47" t="s">
        <v>33</v>
      </c>
      <c r="E22" s="47" t="s">
        <v>99</v>
      </c>
      <c r="F22" s="48">
        <v>9</v>
      </c>
      <c r="G22" s="47" t="s">
        <v>100</v>
      </c>
      <c r="H22" s="47" t="s">
        <v>101</v>
      </c>
      <c r="I22" s="46">
        <v>26</v>
      </c>
      <c r="J22" s="49">
        <f t="shared" si="0"/>
        <v>10.4</v>
      </c>
      <c r="K22" s="46">
        <v>5</v>
      </c>
      <c r="L22" s="46">
        <f t="shared" si="1"/>
        <v>10</v>
      </c>
      <c r="M22" s="46">
        <v>69.3</v>
      </c>
      <c r="N22" s="46">
        <f t="shared" si="2"/>
        <v>13.535353535353536</v>
      </c>
      <c r="O22" s="46">
        <v>95.6</v>
      </c>
      <c r="P22" s="46">
        <f t="shared" si="3"/>
        <v>9.01673640167364</v>
      </c>
      <c r="Q22" s="118">
        <f t="shared" si="4"/>
        <v>42.952089937027175</v>
      </c>
      <c r="R22" s="50" t="s">
        <v>473</v>
      </c>
    </row>
    <row r="23" spans="1:18" ht="18.75">
      <c r="A23" s="44">
        <v>16</v>
      </c>
      <c r="B23" s="46">
        <v>16</v>
      </c>
      <c r="C23" s="47" t="s">
        <v>86</v>
      </c>
      <c r="D23" s="47" t="s">
        <v>43</v>
      </c>
      <c r="E23" s="47" t="s">
        <v>63</v>
      </c>
      <c r="F23" s="48">
        <v>9</v>
      </c>
      <c r="G23" s="47" t="s">
        <v>59</v>
      </c>
      <c r="H23" s="47" t="s">
        <v>60</v>
      </c>
      <c r="I23" s="46">
        <v>16</v>
      </c>
      <c r="J23" s="49">
        <f t="shared" si="0"/>
        <v>6.4</v>
      </c>
      <c r="K23" s="46">
        <v>7.5</v>
      </c>
      <c r="L23" s="46">
        <f t="shared" si="1"/>
        <v>15</v>
      </c>
      <c r="M23" s="46">
        <v>74.1</v>
      </c>
      <c r="N23" s="46">
        <f t="shared" si="2"/>
        <v>12.658569500674766</v>
      </c>
      <c r="O23" s="46">
        <v>99.6</v>
      </c>
      <c r="P23" s="46">
        <f t="shared" si="3"/>
        <v>8.654618473895583</v>
      </c>
      <c r="Q23" s="118">
        <f t="shared" si="4"/>
        <v>42.713187974570346</v>
      </c>
      <c r="R23" s="50" t="s">
        <v>473</v>
      </c>
    </row>
    <row r="24" spans="1:18" ht="18.75">
      <c r="A24" s="44">
        <v>17</v>
      </c>
      <c r="B24" s="46">
        <v>17</v>
      </c>
      <c r="C24" s="62" t="s">
        <v>37</v>
      </c>
      <c r="D24" s="62" t="s">
        <v>38</v>
      </c>
      <c r="E24" s="62" t="s">
        <v>39</v>
      </c>
      <c r="F24" s="63">
        <v>9</v>
      </c>
      <c r="G24" s="64" t="s">
        <v>40</v>
      </c>
      <c r="H24" s="64" t="s">
        <v>41</v>
      </c>
      <c r="I24" s="56" t="s">
        <v>461</v>
      </c>
      <c r="J24" s="49">
        <f t="shared" si="0"/>
        <v>7.4</v>
      </c>
      <c r="K24" s="55">
        <v>8.8</v>
      </c>
      <c r="L24" s="46">
        <f t="shared" si="1"/>
        <v>17.6</v>
      </c>
      <c r="M24" s="46">
        <v>116.7</v>
      </c>
      <c r="N24" s="46">
        <f t="shared" si="2"/>
        <v>8.037703513281919</v>
      </c>
      <c r="O24" s="46">
        <v>96.2</v>
      </c>
      <c r="P24" s="46">
        <f t="shared" si="3"/>
        <v>8.96049896049896</v>
      </c>
      <c r="Q24" s="118">
        <f t="shared" si="4"/>
        <v>41.99820247378088</v>
      </c>
      <c r="R24" s="50" t="s">
        <v>473</v>
      </c>
    </row>
    <row r="25" spans="1:18" ht="18.75">
      <c r="A25" s="44">
        <v>18</v>
      </c>
      <c r="B25" s="46">
        <v>18</v>
      </c>
      <c r="C25" s="47" t="s">
        <v>26</v>
      </c>
      <c r="D25" s="47" t="s">
        <v>27</v>
      </c>
      <c r="E25" s="47" t="s">
        <v>28</v>
      </c>
      <c r="F25" s="65" t="s">
        <v>30</v>
      </c>
      <c r="G25" s="54" t="s">
        <v>29</v>
      </c>
      <c r="H25" s="54" t="s">
        <v>31</v>
      </c>
      <c r="I25" s="56" t="s">
        <v>469</v>
      </c>
      <c r="J25" s="49">
        <f t="shared" si="0"/>
        <v>0</v>
      </c>
      <c r="K25" s="55">
        <v>0</v>
      </c>
      <c r="L25" s="46">
        <f t="shared" si="1"/>
        <v>0</v>
      </c>
      <c r="M25" s="46">
        <v>81</v>
      </c>
      <c r="N25" s="46">
        <f t="shared" si="2"/>
        <v>11.580246913580247</v>
      </c>
      <c r="O25" s="46">
        <v>93.4</v>
      </c>
      <c r="P25" s="46">
        <f t="shared" si="3"/>
        <v>9.229122055674518</v>
      </c>
      <c r="Q25" s="118">
        <f t="shared" si="4"/>
        <v>20.809368969254763</v>
      </c>
      <c r="R25" s="50" t="s">
        <v>473</v>
      </c>
    </row>
    <row r="26" spans="1:18" ht="18.75">
      <c r="A26" s="44">
        <v>19</v>
      </c>
      <c r="B26" s="66">
        <v>1</v>
      </c>
      <c r="C26" s="67" t="s">
        <v>133</v>
      </c>
      <c r="D26" s="67" t="s">
        <v>77</v>
      </c>
      <c r="E26" s="67" t="s">
        <v>64</v>
      </c>
      <c r="F26" s="68">
        <v>10</v>
      </c>
      <c r="G26" s="67" t="s">
        <v>54</v>
      </c>
      <c r="H26" s="67" t="s">
        <v>55</v>
      </c>
      <c r="I26" s="66">
        <v>43</v>
      </c>
      <c r="J26" s="69">
        <f aca="true" t="shared" si="5" ref="J26:J50">$B$2*I26/$B$3</f>
        <v>17.2</v>
      </c>
      <c r="K26" s="66">
        <v>18</v>
      </c>
      <c r="L26" s="66">
        <f aca="true" t="shared" si="6" ref="L26:L50">$E$2*K26/$E$3</f>
        <v>36</v>
      </c>
      <c r="M26" s="66">
        <v>46.9</v>
      </c>
      <c r="N26" s="66">
        <f aca="true" t="shared" si="7" ref="N26:N50">$J$2*$J$3/M26</f>
        <v>20</v>
      </c>
      <c r="O26" s="66">
        <v>42.1</v>
      </c>
      <c r="P26" s="66">
        <f aca="true" t="shared" si="8" ref="P26:P50">$N$2*$N$3/O26</f>
        <v>20.475059382422803</v>
      </c>
      <c r="Q26" s="136">
        <f aca="true" t="shared" si="9" ref="Q26:Q34">SUM(J26,L26,N26,P26)</f>
        <v>93.6750593824228</v>
      </c>
      <c r="R26" s="105" t="s">
        <v>470</v>
      </c>
    </row>
    <row r="27" spans="1:18" ht="18.75">
      <c r="A27" s="44">
        <v>20</v>
      </c>
      <c r="B27" s="66">
        <v>2</v>
      </c>
      <c r="C27" s="67" t="s">
        <v>131</v>
      </c>
      <c r="D27" s="67" t="s">
        <v>129</v>
      </c>
      <c r="E27" s="67" t="s">
        <v>81</v>
      </c>
      <c r="F27" s="68">
        <v>10</v>
      </c>
      <c r="G27" s="67" t="s">
        <v>143</v>
      </c>
      <c r="H27" s="67" t="s">
        <v>256</v>
      </c>
      <c r="I27" s="66">
        <v>45.5</v>
      </c>
      <c r="J27" s="69">
        <f t="shared" si="5"/>
        <v>18.2</v>
      </c>
      <c r="K27" s="66">
        <v>17</v>
      </c>
      <c r="L27" s="66">
        <f t="shared" si="6"/>
        <v>34</v>
      </c>
      <c r="M27" s="66">
        <v>46.9</v>
      </c>
      <c r="N27" s="66">
        <f t="shared" si="7"/>
        <v>20</v>
      </c>
      <c r="O27" s="66">
        <v>43.1</v>
      </c>
      <c r="P27" s="66">
        <f t="shared" si="8"/>
        <v>20</v>
      </c>
      <c r="Q27" s="136">
        <f t="shared" si="9"/>
        <v>92.2</v>
      </c>
      <c r="R27" s="105" t="s">
        <v>471</v>
      </c>
    </row>
    <row r="28" spans="1:18" ht="18.75">
      <c r="A28" s="44">
        <v>21</v>
      </c>
      <c r="B28" s="66">
        <v>3</v>
      </c>
      <c r="C28" s="71" t="s">
        <v>137</v>
      </c>
      <c r="D28" s="71" t="s">
        <v>43</v>
      </c>
      <c r="E28" s="71" t="s">
        <v>138</v>
      </c>
      <c r="F28" s="72">
        <v>10</v>
      </c>
      <c r="G28" s="73" t="s">
        <v>45</v>
      </c>
      <c r="H28" s="74" t="s">
        <v>46</v>
      </c>
      <c r="I28" s="66">
        <v>45.5</v>
      </c>
      <c r="J28" s="69">
        <f t="shared" si="5"/>
        <v>18.2</v>
      </c>
      <c r="K28" s="66">
        <v>18.5</v>
      </c>
      <c r="L28" s="66">
        <f t="shared" si="6"/>
        <v>37</v>
      </c>
      <c r="M28" s="66">
        <v>55.2</v>
      </c>
      <c r="N28" s="66">
        <f t="shared" si="7"/>
        <v>16.992753623188406</v>
      </c>
      <c r="O28" s="66">
        <v>44.1</v>
      </c>
      <c r="P28" s="66">
        <f t="shared" si="8"/>
        <v>19.546485260770975</v>
      </c>
      <c r="Q28" s="136">
        <f t="shared" si="9"/>
        <v>91.73923888395939</v>
      </c>
      <c r="R28" s="105" t="s">
        <v>471</v>
      </c>
    </row>
    <row r="29" spans="1:18" ht="18.75">
      <c r="A29" s="44">
        <v>22</v>
      </c>
      <c r="B29" s="66">
        <v>4</v>
      </c>
      <c r="C29" s="75" t="s">
        <v>124</v>
      </c>
      <c r="D29" s="75" t="s">
        <v>110</v>
      </c>
      <c r="E29" s="75"/>
      <c r="F29" s="76">
        <v>10</v>
      </c>
      <c r="G29" s="77" t="s">
        <v>40</v>
      </c>
      <c r="H29" s="77" t="s">
        <v>260</v>
      </c>
      <c r="I29" s="66">
        <v>42.5</v>
      </c>
      <c r="J29" s="69">
        <f t="shared" si="5"/>
        <v>17</v>
      </c>
      <c r="K29" s="66">
        <v>17.5</v>
      </c>
      <c r="L29" s="66">
        <f t="shared" si="6"/>
        <v>35</v>
      </c>
      <c r="M29" s="66">
        <v>45.8</v>
      </c>
      <c r="N29" s="66">
        <f t="shared" si="7"/>
        <v>20.480349344978166</v>
      </c>
      <c r="O29" s="66">
        <v>47.1</v>
      </c>
      <c r="P29" s="66">
        <f t="shared" si="8"/>
        <v>18.301486199575372</v>
      </c>
      <c r="Q29" s="136">
        <f t="shared" si="9"/>
        <v>90.78183554455353</v>
      </c>
      <c r="R29" s="105" t="s">
        <v>471</v>
      </c>
    </row>
    <row r="30" spans="1:18" ht="37.5">
      <c r="A30" s="44">
        <v>23</v>
      </c>
      <c r="B30" s="66">
        <v>5</v>
      </c>
      <c r="C30" s="67" t="s">
        <v>125</v>
      </c>
      <c r="D30" s="67" t="s">
        <v>126</v>
      </c>
      <c r="E30" s="67" t="s">
        <v>49</v>
      </c>
      <c r="F30" s="68">
        <v>10</v>
      </c>
      <c r="G30" s="67" t="s">
        <v>74</v>
      </c>
      <c r="H30" s="67" t="s">
        <v>75</v>
      </c>
      <c r="I30" s="66">
        <v>22.5</v>
      </c>
      <c r="J30" s="69">
        <f t="shared" si="5"/>
        <v>9</v>
      </c>
      <c r="K30" s="66">
        <v>17.4</v>
      </c>
      <c r="L30" s="66">
        <f t="shared" si="6"/>
        <v>34.8</v>
      </c>
      <c r="M30" s="66">
        <v>71</v>
      </c>
      <c r="N30" s="66">
        <f t="shared" si="7"/>
        <v>13.211267605633802</v>
      </c>
      <c r="O30" s="66">
        <v>84.7</v>
      </c>
      <c r="P30" s="66">
        <f t="shared" si="8"/>
        <v>10.177095631641086</v>
      </c>
      <c r="Q30" s="136">
        <f t="shared" si="9"/>
        <v>67.18836323727488</v>
      </c>
      <c r="R30" s="70" t="s">
        <v>473</v>
      </c>
    </row>
    <row r="31" spans="1:18" ht="18.75">
      <c r="A31" s="44">
        <v>24</v>
      </c>
      <c r="B31" s="66">
        <v>6</v>
      </c>
      <c r="C31" s="71" t="s">
        <v>240</v>
      </c>
      <c r="D31" s="71" t="s">
        <v>241</v>
      </c>
      <c r="E31" s="71" t="s">
        <v>455</v>
      </c>
      <c r="F31" s="66">
        <v>10</v>
      </c>
      <c r="G31" s="71" t="s">
        <v>456</v>
      </c>
      <c r="H31" s="78" t="s">
        <v>457</v>
      </c>
      <c r="I31" s="66">
        <v>25.5</v>
      </c>
      <c r="J31" s="69">
        <f t="shared" si="5"/>
        <v>10.2</v>
      </c>
      <c r="K31" s="66">
        <v>18.3</v>
      </c>
      <c r="L31" s="66">
        <f t="shared" si="6"/>
        <v>36.6</v>
      </c>
      <c r="M31" s="66">
        <v>90</v>
      </c>
      <c r="N31" s="66">
        <f t="shared" si="7"/>
        <v>10.422222222222222</v>
      </c>
      <c r="O31" s="66">
        <v>105.4</v>
      </c>
      <c r="P31" s="66">
        <f t="shared" si="8"/>
        <v>8.178368121442125</v>
      </c>
      <c r="Q31" s="136">
        <f t="shared" si="9"/>
        <v>65.40059034366435</v>
      </c>
      <c r="R31" s="70" t="s">
        <v>473</v>
      </c>
    </row>
    <row r="32" spans="1:18" ht="37.5">
      <c r="A32" s="44">
        <v>25</v>
      </c>
      <c r="B32" s="66">
        <v>7</v>
      </c>
      <c r="C32" s="67" t="s">
        <v>117</v>
      </c>
      <c r="D32" s="67" t="s">
        <v>107</v>
      </c>
      <c r="E32" s="67" t="s">
        <v>65</v>
      </c>
      <c r="F32" s="68">
        <v>10</v>
      </c>
      <c r="G32" s="67" t="s">
        <v>105</v>
      </c>
      <c r="H32" s="67" t="s">
        <v>106</v>
      </c>
      <c r="I32" s="66">
        <v>20</v>
      </c>
      <c r="J32" s="69">
        <f t="shared" si="5"/>
        <v>8</v>
      </c>
      <c r="K32" s="66">
        <v>17.7</v>
      </c>
      <c r="L32" s="66">
        <f t="shared" si="6"/>
        <v>35.4</v>
      </c>
      <c r="M32" s="66">
        <v>86</v>
      </c>
      <c r="N32" s="66">
        <f t="shared" si="7"/>
        <v>10.906976744186046</v>
      </c>
      <c r="O32" s="66">
        <v>100</v>
      </c>
      <c r="P32" s="66">
        <f t="shared" si="8"/>
        <v>8.62</v>
      </c>
      <c r="Q32" s="136">
        <f t="shared" si="9"/>
        <v>62.92697674418604</v>
      </c>
      <c r="R32" s="70" t="s">
        <v>473</v>
      </c>
    </row>
    <row r="33" spans="1:18" ht="37.5">
      <c r="A33" s="44">
        <v>26</v>
      </c>
      <c r="B33" s="66">
        <v>8</v>
      </c>
      <c r="C33" s="67" t="s">
        <v>127</v>
      </c>
      <c r="D33" s="67" t="s">
        <v>112</v>
      </c>
      <c r="E33" s="67" t="s">
        <v>128</v>
      </c>
      <c r="F33" s="68">
        <v>10</v>
      </c>
      <c r="G33" s="67" t="s">
        <v>105</v>
      </c>
      <c r="H33" s="67" t="s">
        <v>106</v>
      </c>
      <c r="I33" s="66">
        <v>25</v>
      </c>
      <c r="J33" s="69">
        <f t="shared" si="5"/>
        <v>10</v>
      </c>
      <c r="K33" s="66">
        <v>13</v>
      </c>
      <c r="L33" s="66">
        <f t="shared" si="6"/>
        <v>26</v>
      </c>
      <c r="M33" s="66">
        <v>106</v>
      </c>
      <c r="N33" s="66">
        <f t="shared" si="7"/>
        <v>8.849056603773585</v>
      </c>
      <c r="O33" s="66">
        <v>63.5</v>
      </c>
      <c r="P33" s="66">
        <f t="shared" si="8"/>
        <v>13.5748031496063</v>
      </c>
      <c r="Q33" s="136">
        <f t="shared" si="9"/>
        <v>58.42385975337989</v>
      </c>
      <c r="R33" s="70" t="s">
        <v>473</v>
      </c>
    </row>
    <row r="34" spans="1:18" ht="18.75">
      <c r="A34" s="44">
        <v>27</v>
      </c>
      <c r="B34" s="66">
        <v>9</v>
      </c>
      <c r="C34" s="71" t="s">
        <v>454</v>
      </c>
      <c r="D34" s="71" t="s">
        <v>107</v>
      </c>
      <c r="E34" s="71" t="s">
        <v>130</v>
      </c>
      <c r="F34" s="66">
        <v>10</v>
      </c>
      <c r="G34" s="71" t="s">
        <v>410</v>
      </c>
      <c r="H34" s="78" t="s">
        <v>428</v>
      </c>
      <c r="I34" s="66">
        <v>24.5</v>
      </c>
      <c r="J34" s="69">
        <f t="shared" si="5"/>
        <v>9.8</v>
      </c>
      <c r="K34" s="66">
        <v>15</v>
      </c>
      <c r="L34" s="66">
        <f t="shared" si="6"/>
        <v>30</v>
      </c>
      <c r="M34" s="66">
        <v>106.9</v>
      </c>
      <c r="N34" s="66">
        <f t="shared" si="7"/>
        <v>8.774555659494855</v>
      </c>
      <c r="O34" s="66">
        <v>84.7</v>
      </c>
      <c r="P34" s="66">
        <f t="shared" si="8"/>
        <v>10.177095631641086</v>
      </c>
      <c r="Q34" s="136">
        <f t="shared" si="9"/>
        <v>58.751651291135936</v>
      </c>
      <c r="R34" s="70" t="s">
        <v>473</v>
      </c>
    </row>
    <row r="35" spans="1:18" ht="37.5">
      <c r="A35" s="44">
        <v>28</v>
      </c>
      <c r="B35" s="66">
        <v>10</v>
      </c>
      <c r="C35" s="67" t="s">
        <v>111</v>
      </c>
      <c r="D35" s="67" t="s">
        <v>112</v>
      </c>
      <c r="E35" s="67" t="s">
        <v>113</v>
      </c>
      <c r="F35" s="68">
        <v>10</v>
      </c>
      <c r="G35" s="67" t="s">
        <v>50</v>
      </c>
      <c r="H35" s="79" t="s">
        <v>51</v>
      </c>
      <c r="I35" s="66">
        <v>27.5</v>
      </c>
      <c r="J35" s="69">
        <f>$B$2*I35/$B$3</f>
        <v>11</v>
      </c>
      <c r="K35" s="66">
        <v>12.6</v>
      </c>
      <c r="L35" s="66">
        <f>$E$2*K35/$E$3</f>
        <v>25.2</v>
      </c>
      <c r="M35" s="66">
        <v>84.4</v>
      </c>
      <c r="N35" s="66">
        <f>$J$2*$J$3/M35</f>
        <v>11.113744075829382</v>
      </c>
      <c r="O35" s="66">
        <v>85</v>
      </c>
      <c r="P35" s="66">
        <f>$N$2*$N$3/O35</f>
        <v>10.141176470588235</v>
      </c>
      <c r="Q35" s="136">
        <f>SUM(J35,L35,N35,P35)</f>
        <v>57.45492054641762</v>
      </c>
      <c r="R35" s="70" t="s">
        <v>473</v>
      </c>
    </row>
    <row r="36" spans="1:18" ht="18.75">
      <c r="A36" s="44">
        <v>29</v>
      </c>
      <c r="B36" s="66">
        <v>11</v>
      </c>
      <c r="C36" s="67" t="s">
        <v>134</v>
      </c>
      <c r="D36" s="67" t="s">
        <v>135</v>
      </c>
      <c r="E36" s="67" t="s">
        <v>136</v>
      </c>
      <c r="F36" s="68">
        <v>10</v>
      </c>
      <c r="G36" s="67" t="s">
        <v>108</v>
      </c>
      <c r="H36" s="67" t="s">
        <v>109</v>
      </c>
      <c r="I36" s="66">
        <v>15</v>
      </c>
      <c r="J36" s="69">
        <f>$B$2*I36/$B$3</f>
        <v>6</v>
      </c>
      <c r="K36" s="66">
        <v>13.5</v>
      </c>
      <c r="L36" s="66">
        <f>$E$2*K36/$E$3</f>
        <v>27</v>
      </c>
      <c r="M36" s="66">
        <v>78.6</v>
      </c>
      <c r="N36" s="66">
        <f>$J$2*$J$3/M36</f>
        <v>11.933842239185752</v>
      </c>
      <c r="O36" s="66">
        <v>78.5</v>
      </c>
      <c r="P36" s="66">
        <f>$N$2*$N$3/O36</f>
        <v>10.980891719745223</v>
      </c>
      <c r="Q36" s="136">
        <f>SUM(J36,L36,N36,P36)</f>
        <v>55.914733958930974</v>
      </c>
      <c r="R36" s="70" t="s">
        <v>473</v>
      </c>
    </row>
    <row r="37" spans="1:18" ht="18.75">
      <c r="A37" s="44">
        <v>30</v>
      </c>
      <c r="B37" s="66">
        <v>12</v>
      </c>
      <c r="C37" s="75" t="s">
        <v>118</v>
      </c>
      <c r="D37" s="75" t="s">
        <v>68</v>
      </c>
      <c r="E37" s="75" t="s">
        <v>119</v>
      </c>
      <c r="F37" s="76">
        <v>10</v>
      </c>
      <c r="G37" s="67" t="s">
        <v>35</v>
      </c>
      <c r="H37" s="67" t="s">
        <v>255</v>
      </c>
      <c r="I37" s="66">
        <v>26.5</v>
      </c>
      <c r="J37" s="69">
        <f>$B$2*I37/$B$3</f>
        <v>10.6</v>
      </c>
      <c r="K37" s="66">
        <v>18.7</v>
      </c>
      <c r="L37" s="66">
        <f>$E$2*K37/$E$3</f>
        <v>37.4</v>
      </c>
      <c r="M37" s="66">
        <v>118.1</v>
      </c>
      <c r="N37" s="66">
        <f>$J$2*$J$3/M37</f>
        <v>7.942421676545301</v>
      </c>
      <c r="O37" s="66">
        <v>0</v>
      </c>
      <c r="P37" s="66" t="e">
        <f>$N$2*$N$3/O37</f>
        <v>#DIV/0!</v>
      </c>
      <c r="Q37" s="136">
        <v>55.94</v>
      </c>
      <c r="R37" s="70" t="s">
        <v>473</v>
      </c>
    </row>
    <row r="38" spans="1:18" ht="18.75">
      <c r="A38" s="44">
        <v>31</v>
      </c>
      <c r="B38" s="66">
        <v>13</v>
      </c>
      <c r="C38" s="80" t="s">
        <v>139</v>
      </c>
      <c r="D38" s="80" t="s">
        <v>140</v>
      </c>
      <c r="E38" s="80" t="s">
        <v>141</v>
      </c>
      <c r="F38" s="81">
        <v>10</v>
      </c>
      <c r="G38" s="82" t="s">
        <v>35</v>
      </c>
      <c r="H38" s="74" t="s">
        <v>255</v>
      </c>
      <c r="I38" s="66">
        <v>24.5</v>
      </c>
      <c r="J38" s="69">
        <f>$B$2*I38/$B$3</f>
        <v>9.8</v>
      </c>
      <c r="K38" s="66">
        <v>17.5</v>
      </c>
      <c r="L38" s="66">
        <f>$E$2*K38/$E$3</f>
        <v>35</v>
      </c>
      <c r="M38" s="66">
        <v>87</v>
      </c>
      <c r="N38" s="66">
        <f>$J$2*$J$3/M38</f>
        <v>10.781609195402298</v>
      </c>
      <c r="O38" s="66">
        <v>0</v>
      </c>
      <c r="P38" s="66" t="e">
        <f>$N$2*$N$3/O38</f>
        <v>#DIV/0!</v>
      </c>
      <c r="Q38" s="136">
        <v>55.52</v>
      </c>
      <c r="R38" s="70" t="s">
        <v>473</v>
      </c>
    </row>
    <row r="39" spans="1:18" ht="37.5">
      <c r="A39" s="44">
        <v>32</v>
      </c>
      <c r="B39" s="66">
        <v>14</v>
      </c>
      <c r="C39" s="67" t="s">
        <v>120</v>
      </c>
      <c r="D39" s="67" t="s">
        <v>121</v>
      </c>
      <c r="E39" s="67" t="s">
        <v>122</v>
      </c>
      <c r="F39" s="68">
        <v>10</v>
      </c>
      <c r="G39" s="67" t="s">
        <v>142</v>
      </c>
      <c r="H39" s="67" t="s">
        <v>251</v>
      </c>
      <c r="I39" s="66">
        <v>35.5</v>
      </c>
      <c r="J39" s="69">
        <f>$B$2*I39/$B$3</f>
        <v>14.2</v>
      </c>
      <c r="K39" s="66">
        <v>6.8</v>
      </c>
      <c r="L39" s="66">
        <f>$E$2*K39/$E$3</f>
        <v>13.6</v>
      </c>
      <c r="M39" s="66">
        <v>86.1</v>
      </c>
      <c r="N39" s="66">
        <f>$J$2*$J$3/M39</f>
        <v>10.894308943089431</v>
      </c>
      <c r="O39" s="66">
        <v>100.3</v>
      </c>
      <c r="P39" s="66">
        <f>$N$2*$N$3/O39</f>
        <v>8.594217347956132</v>
      </c>
      <c r="Q39" s="136">
        <f>SUM(J39,L39,N39,P39)</f>
        <v>47.28852629104556</v>
      </c>
      <c r="R39" s="70" t="s">
        <v>473</v>
      </c>
    </row>
    <row r="40" spans="1:18" ht="18.75">
      <c r="A40" s="44">
        <v>33</v>
      </c>
      <c r="B40" s="83">
        <v>1</v>
      </c>
      <c r="C40" s="84" t="s">
        <v>156</v>
      </c>
      <c r="D40" s="84" t="s">
        <v>157</v>
      </c>
      <c r="E40" s="84" t="s">
        <v>158</v>
      </c>
      <c r="F40" s="85">
        <v>11</v>
      </c>
      <c r="G40" s="84" t="s">
        <v>169</v>
      </c>
      <c r="H40" s="86" t="s">
        <v>279</v>
      </c>
      <c r="I40" s="83">
        <v>45.5</v>
      </c>
      <c r="J40" s="87">
        <f t="shared" si="5"/>
        <v>18.2</v>
      </c>
      <c r="K40" s="83">
        <v>19</v>
      </c>
      <c r="L40" s="83">
        <f t="shared" si="6"/>
        <v>38</v>
      </c>
      <c r="M40" s="83">
        <v>57.9</v>
      </c>
      <c r="N40" s="83">
        <f t="shared" si="7"/>
        <v>16.20034542314335</v>
      </c>
      <c r="O40" s="83">
        <v>43.2</v>
      </c>
      <c r="P40" s="83">
        <f t="shared" si="8"/>
        <v>19.953703703703702</v>
      </c>
      <c r="Q40" s="119">
        <f aca="true" t="shared" si="10" ref="Q40:Q47">SUM(J40,L40,N40,P40)</f>
        <v>92.35404912684706</v>
      </c>
      <c r="R40" s="106" t="s">
        <v>470</v>
      </c>
    </row>
    <row r="41" spans="1:18" ht="18.75">
      <c r="A41" s="44">
        <v>34</v>
      </c>
      <c r="B41" s="83">
        <v>2</v>
      </c>
      <c r="C41" s="89" t="s">
        <v>159</v>
      </c>
      <c r="D41" s="89" t="s">
        <v>160</v>
      </c>
      <c r="E41" s="89" t="s">
        <v>161</v>
      </c>
      <c r="F41" s="90">
        <v>11</v>
      </c>
      <c r="G41" s="89" t="s">
        <v>54</v>
      </c>
      <c r="H41" s="86" t="s">
        <v>55</v>
      </c>
      <c r="I41" s="83">
        <v>45</v>
      </c>
      <c r="J41" s="87">
        <f t="shared" si="5"/>
        <v>18</v>
      </c>
      <c r="K41" s="83">
        <v>19</v>
      </c>
      <c r="L41" s="83">
        <f t="shared" si="6"/>
        <v>38</v>
      </c>
      <c r="M41" s="83">
        <v>59.1</v>
      </c>
      <c r="N41" s="83">
        <f t="shared" si="7"/>
        <v>15.87140439932318</v>
      </c>
      <c r="O41" s="83">
        <v>42.3</v>
      </c>
      <c r="P41" s="83">
        <f t="shared" si="8"/>
        <v>20.37825059101655</v>
      </c>
      <c r="Q41" s="119">
        <f t="shared" si="10"/>
        <v>92.24965499033974</v>
      </c>
      <c r="R41" s="106" t="s">
        <v>470</v>
      </c>
    </row>
    <row r="42" spans="1:18" ht="18.75">
      <c r="A42" s="44">
        <v>35</v>
      </c>
      <c r="B42" s="83">
        <v>3</v>
      </c>
      <c r="C42" s="89" t="s">
        <v>166</v>
      </c>
      <c r="D42" s="89" t="s">
        <v>64</v>
      </c>
      <c r="E42" s="89" t="s">
        <v>158</v>
      </c>
      <c r="F42" s="90">
        <v>11</v>
      </c>
      <c r="G42" s="89" t="s">
        <v>82</v>
      </c>
      <c r="H42" s="86" t="s">
        <v>280</v>
      </c>
      <c r="I42" s="83">
        <v>45.5</v>
      </c>
      <c r="J42" s="87">
        <f t="shared" si="5"/>
        <v>18.2</v>
      </c>
      <c r="K42" s="83">
        <v>19</v>
      </c>
      <c r="L42" s="83">
        <f t="shared" si="6"/>
        <v>38</v>
      </c>
      <c r="M42" s="83">
        <v>49.1</v>
      </c>
      <c r="N42" s="83">
        <f t="shared" si="7"/>
        <v>19.10386965376782</v>
      </c>
      <c r="O42" s="83">
        <v>52.8</v>
      </c>
      <c r="P42" s="83">
        <f t="shared" si="8"/>
        <v>16.325757575757578</v>
      </c>
      <c r="Q42" s="119">
        <f t="shared" si="10"/>
        <v>91.6296272295254</v>
      </c>
      <c r="R42" s="106" t="s">
        <v>471</v>
      </c>
    </row>
    <row r="43" spans="1:18" ht="18.75">
      <c r="A43" s="44">
        <v>36</v>
      </c>
      <c r="B43" s="83">
        <v>4</v>
      </c>
      <c r="C43" s="91" t="s">
        <v>155</v>
      </c>
      <c r="D43" s="91" t="s">
        <v>132</v>
      </c>
      <c r="E43" s="91" t="s">
        <v>58</v>
      </c>
      <c r="F43" s="92">
        <v>11</v>
      </c>
      <c r="G43" s="89" t="s">
        <v>170</v>
      </c>
      <c r="H43" s="93" t="s">
        <v>279</v>
      </c>
      <c r="I43" s="83">
        <v>22.5</v>
      </c>
      <c r="J43" s="87">
        <f t="shared" si="5"/>
        <v>9</v>
      </c>
      <c r="K43" s="83">
        <v>14</v>
      </c>
      <c r="L43" s="83">
        <f t="shared" si="6"/>
        <v>28</v>
      </c>
      <c r="M43" s="83">
        <v>64</v>
      </c>
      <c r="N43" s="83">
        <f t="shared" si="7"/>
        <v>14.65625</v>
      </c>
      <c r="O43" s="83">
        <v>62</v>
      </c>
      <c r="P43" s="83">
        <f t="shared" si="8"/>
        <v>13.903225806451612</v>
      </c>
      <c r="Q43" s="119">
        <f t="shared" si="10"/>
        <v>65.55947580645162</v>
      </c>
      <c r="R43" s="88" t="s">
        <v>473</v>
      </c>
    </row>
    <row r="44" spans="1:18" ht="18.75">
      <c r="A44" s="44">
        <v>37</v>
      </c>
      <c r="B44" s="83">
        <v>5</v>
      </c>
      <c r="C44" s="89" t="s">
        <v>167</v>
      </c>
      <c r="D44" s="89" t="s">
        <v>57</v>
      </c>
      <c r="E44" s="89" t="s">
        <v>158</v>
      </c>
      <c r="F44" s="90">
        <v>11</v>
      </c>
      <c r="G44" s="89" t="s">
        <v>143</v>
      </c>
      <c r="H44" s="86" t="s">
        <v>243</v>
      </c>
      <c r="I44" s="83">
        <v>31</v>
      </c>
      <c r="J44" s="87">
        <f t="shared" si="5"/>
        <v>12.4</v>
      </c>
      <c r="K44" s="83">
        <v>14.5</v>
      </c>
      <c r="L44" s="83">
        <f t="shared" si="6"/>
        <v>29</v>
      </c>
      <c r="M44" s="83">
        <v>63.5</v>
      </c>
      <c r="N44" s="83">
        <f t="shared" si="7"/>
        <v>14.771653543307087</v>
      </c>
      <c r="O44" s="83">
        <v>101.1</v>
      </c>
      <c r="P44" s="83">
        <f t="shared" si="8"/>
        <v>8.526211671612266</v>
      </c>
      <c r="Q44" s="119">
        <f t="shared" si="10"/>
        <v>64.69786521491935</v>
      </c>
      <c r="R44" s="88" t="s">
        <v>473</v>
      </c>
    </row>
    <row r="45" spans="1:18" ht="18.75">
      <c r="A45" s="44">
        <v>38</v>
      </c>
      <c r="B45" s="83">
        <v>6</v>
      </c>
      <c r="C45" s="89" t="s">
        <v>163</v>
      </c>
      <c r="D45" s="89" t="s">
        <v>164</v>
      </c>
      <c r="E45" s="89" t="s">
        <v>165</v>
      </c>
      <c r="F45" s="90">
        <v>11</v>
      </c>
      <c r="G45" s="89" t="s">
        <v>45</v>
      </c>
      <c r="H45" s="107" t="s">
        <v>46</v>
      </c>
      <c r="I45" s="83">
        <v>31.5</v>
      </c>
      <c r="J45" s="87">
        <f t="shared" si="5"/>
        <v>12.6</v>
      </c>
      <c r="K45" s="83">
        <v>10.5</v>
      </c>
      <c r="L45" s="83">
        <f t="shared" si="6"/>
        <v>21</v>
      </c>
      <c r="M45" s="83">
        <v>69.7</v>
      </c>
      <c r="N45" s="83">
        <f t="shared" si="7"/>
        <v>13.45767575322812</v>
      </c>
      <c r="O45" s="83">
        <v>81</v>
      </c>
      <c r="P45" s="83">
        <f t="shared" si="8"/>
        <v>10.641975308641975</v>
      </c>
      <c r="Q45" s="119">
        <f t="shared" si="10"/>
        <v>57.6996510618701</v>
      </c>
      <c r="R45" s="88" t="s">
        <v>473</v>
      </c>
    </row>
    <row r="46" spans="1:18" ht="18.75">
      <c r="A46" s="44">
        <v>39</v>
      </c>
      <c r="B46" s="83">
        <v>7</v>
      </c>
      <c r="C46" s="89" t="s">
        <v>162</v>
      </c>
      <c r="D46" s="89" t="s">
        <v>43</v>
      </c>
      <c r="E46" s="89" t="s">
        <v>58</v>
      </c>
      <c r="F46" s="90">
        <v>11</v>
      </c>
      <c r="G46" s="89" t="s">
        <v>54</v>
      </c>
      <c r="H46" s="86" t="s">
        <v>31</v>
      </c>
      <c r="I46" s="83">
        <v>21</v>
      </c>
      <c r="J46" s="87">
        <f t="shared" si="5"/>
        <v>8.4</v>
      </c>
      <c r="K46" s="83">
        <v>12.2</v>
      </c>
      <c r="L46" s="83">
        <f t="shared" si="6"/>
        <v>24.4</v>
      </c>
      <c r="M46" s="83">
        <v>87.2</v>
      </c>
      <c r="N46" s="83">
        <f t="shared" si="7"/>
        <v>10.756880733944953</v>
      </c>
      <c r="O46" s="83">
        <v>93.8</v>
      </c>
      <c r="P46" s="83">
        <f t="shared" si="8"/>
        <v>9.189765458422174</v>
      </c>
      <c r="Q46" s="119">
        <f t="shared" si="10"/>
        <v>52.74664619236712</v>
      </c>
      <c r="R46" s="88" t="s">
        <v>473</v>
      </c>
    </row>
    <row r="47" spans="1:18" ht="18.75">
      <c r="A47" s="44">
        <v>40</v>
      </c>
      <c r="B47" s="83">
        <v>8</v>
      </c>
      <c r="C47" s="94" t="s">
        <v>458</v>
      </c>
      <c r="D47" s="94" t="s">
        <v>149</v>
      </c>
      <c r="E47" s="94" t="s">
        <v>147</v>
      </c>
      <c r="F47" s="83">
        <v>11</v>
      </c>
      <c r="G47" s="94" t="s">
        <v>443</v>
      </c>
      <c r="H47" s="95" t="s">
        <v>428</v>
      </c>
      <c r="I47" s="83">
        <v>25</v>
      </c>
      <c r="J47" s="87">
        <f t="shared" si="5"/>
        <v>10</v>
      </c>
      <c r="K47" s="83">
        <v>7.5</v>
      </c>
      <c r="L47" s="83">
        <f t="shared" si="6"/>
        <v>15</v>
      </c>
      <c r="M47" s="83">
        <v>85.3</v>
      </c>
      <c r="N47" s="83">
        <f t="shared" si="7"/>
        <v>10.996483001172333</v>
      </c>
      <c r="O47" s="83">
        <v>82.2</v>
      </c>
      <c r="P47" s="83">
        <f t="shared" si="8"/>
        <v>10.48661800486618</v>
      </c>
      <c r="Q47" s="119">
        <f t="shared" si="10"/>
        <v>46.48310100603852</v>
      </c>
      <c r="R47" s="88" t="s">
        <v>473</v>
      </c>
    </row>
    <row r="48" spans="1:18" ht="18.75">
      <c r="A48" s="44">
        <v>41</v>
      </c>
      <c r="B48" s="83">
        <v>9</v>
      </c>
      <c r="C48" s="84" t="s">
        <v>153</v>
      </c>
      <c r="D48" s="84" t="s">
        <v>154</v>
      </c>
      <c r="E48" s="84" t="s">
        <v>130</v>
      </c>
      <c r="F48" s="85">
        <v>11</v>
      </c>
      <c r="G48" s="84" t="s">
        <v>169</v>
      </c>
      <c r="H48" s="96" t="s">
        <v>260</v>
      </c>
      <c r="I48" s="83">
        <v>30</v>
      </c>
      <c r="J48" s="87">
        <f t="shared" si="5"/>
        <v>12</v>
      </c>
      <c r="K48" s="83">
        <v>0</v>
      </c>
      <c r="L48" s="83">
        <f t="shared" si="6"/>
        <v>0</v>
      </c>
      <c r="M48" s="83">
        <v>0</v>
      </c>
      <c r="N48" s="83" t="e">
        <f t="shared" si="7"/>
        <v>#DIV/0!</v>
      </c>
      <c r="O48" s="83">
        <v>0</v>
      </c>
      <c r="P48" s="83" t="e">
        <f t="shared" si="8"/>
        <v>#DIV/0!</v>
      </c>
      <c r="Q48" s="119">
        <v>12</v>
      </c>
      <c r="R48" s="88" t="s">
        <v>473</v>
      </c>
    </row>
    <row r="49" spans="1:18" ht="18.75">
      <c r="A49" s="44">
        <v>42</v>
      </c>
      <c r="B49" s="83">
        <v>10</v>
      </c>
      <c r="C49" s="89" t="s">
        <v>148</v>
      </c>
      <c r="D49" s="89" t="s">
        <v>149</v>
      </c>
      <c r="E49" s="89" t="s">
        <v>150</v>
      </c>
      <c r="F49" s="90">
        <v>11</v>
      </c>
      <c r="G49" s="89" t="s">
        <v>168</v>
      </c>
      <c r="H49" s="86" t="s">
        <v>278</v>
      </c>
      <c r="I49" s="83">
        <v>27</v>
      </c>
      <c r="J49" s="87">
        <f t="shared" si="5"/>
        <v>10.8</v>
      </c>
      <c r="K49" s="83">
        <v>0</v>
      </c>
      <c r="L49" s="83">
        <f t="shared" si="6"/>
        <v>0</v>
      </c>
      <c r="M49" s="83">
        <v>0</v>
      </c>
      <c r="N49" s="83" t="e">
        <f t="shared" si="7"/>
        <v>#DIV/0!</v>
      </c>
      <c r="O49" s="83">
        <v>0</v>
      </c>
      <c r="P49" s="83" t="e">
        <f t="shared" si="8"/>
        <v>#DIV/0!</v>
      </c>
      <c r="Q49" s="119">
        <v>10.8</v>
      </c>
      <c r="R49" s="88" t="s">
        <v>473</v>
      </c>
    </row>
    <row r="50" spans="1:18" ht="18.75">
      <c r="A50" s="44">
        <v>43</v>
      </c>
      <c r="B50" s="83">
        <v>11</v>
      </c>
      <c r="C50" s="89" t="s">
        <v>144</v>
      </c>
      <c r="D50" s="89" t="s">
        <v>145</v>
      </c>
      <c r="E50" s="89" t="s">
        <v>146</v>
      </c>
      <c r="F50" s="90">
        <v>11</v>
      </c>
      <c r="G50" s="89" t="s">
        <v>168</v>
      </c>
      <c r="H50" s="86" t="s">
        <v>278</v>
      </c>
      <c r="I50" s="83">
        <v>23</v>
      </c>
      <c r="J50" s="87">
        <f t="shared" si="5"/>
        <v>9.2</v>
      </c>
      <c r="K50" s="83">
        <v>0</v>
      </c>
      <c r="L50" s="83">
        <f t="shared" si="6"/>
        <v>0</v>
      </c>
      <c r="M50" s="83">
        <v>0</v>
      </c>
      <c r="N50" s="83" t="e">
        <f t="shared" si="7"/>
        <v>#DIV/0!</v>
      </c>
      <c r="O50" s="83">
        <v>0</v>
      </c>
      <c r="P50" s="83" t="e">
        <f t="shared" si="8"/>
        <v>#DIV/0!</v>
      </c>
      <c r="Q50" s="119">
        <v>9.2</v>
      </c>
      <c r="R50" s="88" t="s">
        <v>473</v>
      </c>
    </row>
  </sheetData>
  <sheetProtection/>
  <mergeCells count="4">
    <mergeCell ref="M6:N6"/>
    <mergeCell ref="K6:L6"/>
    <mergeCell ref="I6:J6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7"/>
  <sheetViews>
    <sheetView zoomScale="80" zoomScaleNormal="80" zoomScalePageLayoutView="0" workbookViewId="0" topLeftCell="A16">
      <selection activeCell="O45" sqref="O45"/>
    </sheetView>
  </sheetViews>
  <sheetFormatPr defaultColWidth="9.00390625" defaultRowHeight="12.75"/>
  <cols>
    <col min="3" max="3" width="15.625" style="0" customWidth="1"/>
    <col min="4" max="4" width="15.25390625" style="0" customWidth="1"/>
    <col min="5" max="5" width="17.625" style="0" customWidth="1"/>
    <col min="7" max="7" width="29.375" style="0" customWidth="1"/>
    <col min="8" max="8" width="24.00390625" style="0" customWidth="1"/>
    <col min="18" max="18" width="12.87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25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52.6</v>
      </c>
      <c r="M3" t="s">
        <v>4</v>
      </c>
      <c r="N3">
        <v>59.4</v>
      </c>
    </row>
    <row r="4" spans="2:9" ht="12.75">
      <c r="B4" t="s">
        <v>5</v>
      </c>
      <c r="E4" t="s">
        <v>24</v>
      </c>
      <c r="I4" t="s">
        <v>22</v>
      </c>
    </row>
    <row r="6" spans="3:18" ht="12.75">
      <c r="C6" s="1"/>
      <c r="D6" s="1"/>
      <c r="E6" s="1"/>
      <c r="F6" s="1"/>
      <c r="G6" s="1"/>
      <c r="H6" s="1"/>
      <c r="I6" s="152" t="s">
        <v>7</v>
      </c>
      <c r="J6" s="152"/>
      <c r="K6" s="152" t="s">
        <v>24</v>
      </c>
      <c r="L6" s="152"/>
      <c r="M6" s="152" t="s">
        <v>21</v>
      </c>
      <c r="N6" s="152"/>
      <c r="O6" s="152" t="s">
        <v>468</v>
      </c>
      <c r="P6" s="152"/>
      <c r="Q6" s="2"/>
      <c r="R6" s="2"/>
    </row>
    <row r="7" spans="1:18" ht="15.75">
      <c r="A7" s="25" t="s">
        <v>18</v>
      </c>
      <c r="B7" s="25" t="s">
        <v>9</v>
      </c>
      <c r="C7" s="25" t="s">
        <v>10</v>
      </c>
      <c r="D7" s="25" t="s">
        <v>11</v>
      </c>
      <c r="E7" s="25" t="s">
        <v>12</v>
      </c>
      <c r="F7" s="25" t="s">
        <v>13</v>
      </c>
      <c r="G7" s="25" t="s">
        <v>19</v>
      </c>
      <c r="H7" s="26" t="s">
        <v>242</v>
      </c>
      <c r="I7" s="25" t="s">
        <v>15</v>
      </c>
      <c r="J7" s="25" t="s">
        <v>16</v>
      </c>
      <c r="K7" s="25" t="s">
        <v>15</v>
      </c>
      <c r="L7" s="25" t="s">
        <v>16</v>
      </c>
      <c r="M7" s="25" t="s">
        <v>15</v>
      </c>
      <c r="N7" s="25" t="s">
        <v>16</v>
      </c>
      <c r="O7" s="25" t="s">
        <v>15</v>
      </c>
      <c r="P7" s="25" t="s">
        <v>16</v>
      </c>
      <c r="Q7" s="25" t="s">
        <v>17</v>
      </c>
      <c r="R7" s="27" t="s">
        <v>472</v>
      </c>
    </row>
    <row r="8" spans="1:18" ht="31.5">
      <c r="A8" s="25">
        <v>1</v>
      </c>
      <c r="B8" s="28">
        <v>1</v>
      </c>
      <c r="C8" s="4" t="s">
        <v>171</v>
      </c>
      <c r="D8" s="4" t="s">
        <v>172</v>
      </c>
      <c r="E8" s="4" t="s">
        <v>173</v>
      </c>
      <c r="F8" s="5">
        <v>9</v>
      </c>
      <c r="G8" s="4" t="s">
        <v>50</v>
      </c>
      <c r="H8" s="6" t="s">
        <v>51</v>
      </c>
      <c r="I8" s="29" t="s">
        <v>475</v>
      </c>
      <c r="J8" s="28">
        <f aca="true" t="shared" si="0" ref="J8:J51">$B$2*I8/$B$3</f>
        <v>17.8</v>
      </c>
      <c r="K8" s="30">
        <v>19.6</v>
      </c>
      <c r="L8" s="28">
        <f aca="true" t="shared" si="1" ref="L8:L51">$E$2*K8/$E$3</f>
        <v>39.2</v>
      </c>
      <c r="M8" s="28">
        <v>49.3</v>
      </c>
      <c r="N8" s="28">
        <f aca="true" t="shared" si="2" ref="N8:N51">$J$2*$J$3/M8</f>
        <v>21.33874239350913</v>
      </c>
      <c r="O8" s="28">
        <v>87.3</v>
      </c>
      <c r="P8" s="28">
        <f aca="true" t="shared" si="3" ref="P8:P51">$N$2*$N$3/O8</f>
        <v>13.608247422680412</v>
      </c>
      <c r="Q8" s="31">
        <f aca="true" t="shared" si="4" ref="Q8:Q51">SUM(J8,L8,N8,P8)</f>
        <v>91.94698981618954</v>
      </c>
      <c r="R8" s="43" t="s">
        <v>470</v>
      </c>
    </row>
    <row r="9" spans="1:18" ht="30.75" customHeight="1">
      <c r="A9" s="25">
        <v>2</v>
      </c>
      <c r="B9" s="28">
        <v>2</v>
      </c>
      <c r="C9" s="4" t="s">
        <v>206</v>
      </c>
      <c r="D9" s="4" t="s">
        <v>207</v>
      </c>
      <c r="E9" s="4" t="s">
        <v>208</v>
      </c>
      <c r="F9" s="5">
        <v>9</v>
      </c>
      <c r="G9" s="4" t="s">
        <v>214</v>
      </c>
      <c r="H9" s="4" t="s">
        <v>248</v>
      </c>
      <c r="I9" s="28">
        <v>44.5</v>
      </c>
      <c r="J9" s="28">
        <f t="shared" si="0"/>
        <v>17.8</v>
      </c>
      <c r="K9" s="28">
        <v>19.6</v>
      </c>
      <c r="L9" s="28">
        <f t="shared" si="1"/>
        <v>39.2</v>
      </c>
      <c r="M9" s="28">
        <v>66.3</v>
      </c>
      <c r="N9" s="28">
        <f t="shared" si="2"/>
        <v>15.867269984917044</v>
      </c>
      <c r="O9" s="28">
        <v>72</v>
      </c>
      <c r="P9" s="28">
        <f t="shared" si="3"/>
        <v>16.5</v>
      </c>
      <c r="Q9" s="31">
        <f t="shared" si="4"/>
        <v>89.36726998491704</v>
      </c>
      <c r="R9" s="43" t="s">
        <v>471</v>
      </c>
    </row>
    <row r="10" spans="1:18" ht="31.5">
      <c r="A10" s="25">
        <v>3</v>
      </c>
      <c r="B10" s="28">
        <v>3</v>
      </c>
      <c r="C10" s="6" t="s">
        <v>199</v>
      </c>
      <c r="D10" s="6" t="s">
        <v>174</v>
      </c>
      <c r="E10" s="6" t="s">
        <v>200</v>
      </c>
      <c r="F10" s="7">
        <v>9</v>
      </c>
      <c r="G10" s="6" t="s">
        <v>169</v>
      </c>
      <c r="H10" s="6" t="s">
        <v>247</v>
      </c>
      <c r="I10" s="28">
        <v>43.5</v>
      </c>
      <c r="J10" s="28">
        <f t="shared" si="0"/>
        <v>17.4</v>
      </c>
      <c r="K10" s="28">
        <v>19</v>
      </c>
      <c r="L10" s="28">
        <f t="shared" si="1"/>
        <v>38</v>
      </c>
      <c r="M10" s="28">
        <v>66.4</v>
      </c>
      <c r="N10" s="28">
        <f t="shared" si="2"/>
        <v>15.843373493975902</v>
      </c>
      <c r="O10" s="28">
        <v>69.4</v>
      </c>
      <c r="P10" s="28">
        <f t="shared" si="3"/>
        <v>17.11815561959654</v>
      </c>
      <c r="Q10" s="31">
        <f t="shared" si="4"/>
        <v>88.36152911357243</v>
      </c>
      <c r="R10" s="43" t="s">
        <v>471</v>
      </c>
    </row>
    <row r="11" spans="1:18" ht="31.5">
      <c r="A11" s="25">
        <v>4</v>
      </c>
      <c r="B11" s="28">
        <v>4</v>
      </c>
      <c r="C11" s="4" t="s">
        <v>194</v>
      </c>
      <c r="D11" s="4" t="s">
        <v>195</v>
      </c>
      <c r="E11" s="4" t="s">
        <v>178</v>
      </c>
      <c r="F11" s="5">
        <v>9</v>
      </c>
      <c r="G11" s="4" t="s">
        <v>143</v>
      </c>
      <c r="H11" s="4" t="s">
        <v>243</v>
      </c>
      <c r="I11" s="28">
        <v>45</v>
      </c>
      <c r="J11" s="28">
        <f t="shared" si="0"/>
        <v>18</v>
      </c>
      <c r="K11" s="28">
        <v>18.5</v>
      </c>
      <c r="L11" s="28">
        <f t="shared" si="1"/>
        <v>37</v>
      </c>
      <c r="M11" s="28">
        <v>65.1</v>
      </c>
      <c r="N11" s="28">
        <f t="shared" si="2"/>
        <v>16.159754224270355</v>
      </c>
      <c r="O11" s="28">
        <v>73.6</v>
      </c>
      <c r="P11" s="28">
        <f>$N$2*$N$3/O11</f>
        <v>16.14130434782609</v>
      </c>
      <c r="Q11" s="31">
        <f t="shared" si="4"/>
        <v>87.30105857209645</v>
      </c>
      <c r="R11" s="43" t="s">
        <v>471</v>
      </c>
    </row>
    <row r="12" spans="1:18" ht="31.5">
      <c r="A12" s="25">
        <v>5</v>
      </c>
      <c r="B12" s="28">
        <v>5</v>
      </c>
      <c r="C12" s="4" t="s">
        <v>204</v>
      </c>
      <c r="D12" s="4" t="s">
        <v>205</v>
      </c>
      <c r="E12" s="4" t="s">
        <v>203</v>
      </c>
      <c r="F12" s="5">
        <v>9</v>
      </c>
      <c r="G12" s="4" t="s">
        <v>143</v>
      </c>
      <c r="H12" s="4" t="s">
        <v>60</v>
      </c>
      <c r="I12" s="28">
        <v>43.5</v>
      </c>
      <c r="J12" s="28">
        <f t="shared" si="0"/>
        <v>17.4</v>
      </c>
      <c r="K12" s="28">
        <v>18.1</v>
      </c>
      <c r="L12" s="28">
        <f t="shared" si="1"/>
        <v>36.2</v>
      </c>
      <c r="M12" s="28">
        <v>64.2</v>
      </c>
      <c r="N12" s="28">
        <f t="shared" si="2"/>
        <v>16.386292834890966</v>
      </c>
      <c r="O12" s="28">
        <v>74.1</v>
      </c>
      <c r="P12" s="28">
        <f t="shared" si="3"/>
        <v>16.032388663967613</v>
      </c>
      <c r="Q12" s="31">
        <f t="shared" si="4"/>
        <v>86.01868149885858</v>
      </c>
      <c r="R12" s="43" t="s">
        <v>471</v>
      </c>
    </row>
    <row r="13" spans="1:18" ht="31.5">
      <c r="A13" s="25">
        <v>6</v>
      </c>
      <c r="B13" s="28">
        <v>6</v>
      </c>
      <c r="C13" s="8" t="s">
        <v>188</v>
      </c>
      <c r="D13" s="8" t="s">
        <v>189</v>
      </c>
      <c r="E13" s="8" t="s">
        <v>190</v>
      </c>
      <c r="F13" s="9">
        <v>9</v>
      </c>
      <c r="G13" s="10" t="s">
        <v>35</v>
      </c>
      <c r="H13" s="10" t="s">
        <v>36</v>
      </c>
      <c r="I13" s="28">
        <v>21</v>
      </c>
      <c r="J13" s="28">
        <f t="shared" si="0"/>
        <v>8.4</v>
      </c>
      <c r="K13" s="28">
        <v>19.5</v>
      </c>
      <c r="L13" s="28">
        <f t="shared" si="1"/>
        <v>39</v>
      </c>
      <c r="M13" s="28">
        <v>67.6</v>
      </c>
      <c r="N13" s="28">
        <f t="shared" si="2"/>
        <v>15.562130177514794</v>
      </c>
      <c r="O13" s="28">
        <v>102.6</v>
      </c>
      <c r="P13" s="28">
        <f t="shared" si="3"/>
        <v>11.578947368421053</v>
      </c>
      <c r="Q13" s="31">
        <f t="shared" si="4"/>
        <v>74.54107754593585</v>
      </c>
      <c r="R13" s="31" t="s">
        <v>473</v>
      </c>
    </row>
    <row r="14" spans="1:18" ht="15.75">
      <c r="A14" s="25">
        <v>7</v>
      </c>
      <c r="B14" s="28">
        <v>7</v>
      </c>
      <c r="C14" s="4" t="s">
        <v>213</v>
      </c>
      <c r="D14" s="4" t="s">
        <v>181</v>
      </c>
      <c r="E14" s="4" t="s">
        <v>192</v>
      </c>
      <c r="F14" s="5">
        <v>9</v>
      </c>
      <c r="G14" s="4" t="s">
        <v>214</v>
      </c>
      <c r="H14" s="4" t="s">
        <v>248</v>
      </c>
      <c r="I14" s="28">
        <v>28.5</v>
      </c>
      <c r="J14" s="28">
        <f t="shared" si="0"/>
        <v>11.4</v>
      </c>
      <c r="K14" s="28">
        <v>19.2</v>
      </c>
      <c r="L14" s="28">
        <f t="shared" si="1"/>
        <v>38.4</v>
      </c>
      <c r="M14" s="28">
        <v>83.2</v>
      </c>
      <c r="N14" s="28">
        <f t="shared" si="2"/>
        <v>12.644230769230768</v>
      </c>
      <c r="O14" s="28">
        <v>103.8</v>
      </c>
      <c r="P14" s="28">
        <f t="shared" si="3"/>
        <v>11.445086705202312</v>
      </c>
      <c r="Q14" s="31">
        <f t="shared" si="4"/>
        <v>73.88931747443307</v>
      </c>
      <c r="R14" s="31" t="s">
        <v>473</v>
      </c>
    </row>
    <row r="15" spans="1:18" ht="31.5">
      <c r="A15" s="25">
        <v>8</v>
      </c>
      <c r="B15" s="28">
        <v>8</v>
      </c>
      <c r="C15" s="4" t="s">
        <v>201</v>
      </c>
      <c r="D15" s="4" t="s">
        <v>202</v>
      </c>
      <c r="E15" s="4" t="s">
        <v>203</v>
      </c>
      <c r="F15" s="5">
        <v>9</v>
      </c>
      <c r="G15" s="4" t="s">
        <v>74</v>
      </c>
      <c r="H15" s="4" t="s">
        <v>75</v>
      </c>
      <c r="I15" s="28">
        <v>25.5</v>
      </c>
      <c r="J15" s="28">
        <f t="shared" si="0"/>
        <v>10.2</v>
      </c>
      <c r="K15" s="28">
        <v>17.9</v>
      </c>
      <c r="L15" s="28">
        <f t="shared" si="1"/>
        <v>35.8</v>
      </c>
      <c r="M15" s="28">
        <v>90.3</v>
      </c>
      <c r="N15" s="28">
        <f t="shared" si="2"/>
        <v>11.650055370985603</v>
      </c>
      <c r="O15" s="28">
        <v>93.5</v>
      </c>
      <c r="P15" s="28">
        <f t="shared" si="3"/>
        <v>12.705882352941176</v>
      </c>
      <c r="Q15" s="31">
        <f t="shared" si="4"/>
        <v>70.35593772392679</v>
      </c>
      <c r="R15" s="31" t="s">
        <v>473</v>
      </c>
    </row>
    <row r="16" spans="1:18" ht="31.5">
      <c r="A16" s="25">
        <v>9</v>
      </c>
      <c r="B16" s="28">
        <v>9</v>
      </c>
      <c r="C16" s="4" t="s">
        <v>209</v>
      </c>
      <c r="D16" s="4" t="s">
        <v>205</v>
      </c>
      <c r="E16" s="4" t="s">
        <v>190</v>
      </c>
      <c r="F16" s="5">
        <v>9</v>
      </c>
      <c r="G16" s="4" t="s">
        <v>142</v>
      </c>
      <c r="H16" s="4" t="s">
        <v>251</v>
      </c>
      <c r="I16" s="28">
        <v>34.5</v>
      </c>
      <c r="J16" s="28">
        <f t="shared" si="0"/>
        <v>13.8</v>
      </c>
      <c r="K16" s="28">
        <v>15.2</v>
      </c>
      <c r="L16" s="28">
        <f t="shared" si="1"/>
        <v>30.4</v>
      </c>
      <c r="M16" s="28">
        <v>91.4</v>
      </c>
      <c r="N16" s="28">
        <f t="shared" si="2"/>
        <v>11.509846827133478</v>
      </c>
      <c r="O16" s="28">
        <v>84.8</v>
      </c>
      <c r="P16" s="28">
        <f t="shared" si="3"/>
        <v>14.00943396226415</v>
      </c>
      <c r="Q16" s="31">
        <f t="shared" si="4"/>
        <v>69.71928078939763</v>
      </c>
      <c r="R16" s="31" t="s">
        <v>473</v>
      </c>
    </row>
    <row r="17" spans="1:18" ht="31.5">
      <c r="A17" s="25">
        <v>10</v>
      </c>
      <c r="B17" s="28">
        <v>10</v>
      </c>
      <c r="C17" s="4" t="s">
        <v>442</v>
      </c>
      <c r="D17" s="4" t="s">
        <v>174</v>
      </c>
      <c r="E17" s="4" t="s">
        <v>192</v>
      </c>
      <c r="F17" s="5">
        <v>9</v>
      </c>
      <c r="G17" s="32" t="s">
        <v>443</v>
      </c>
      <c r="H17" s="33" t="s">
        <v>428</v>
      </c>
      <c r="I17" s="28">
        <v>30</v>
      </c>
      <c r="J17" s="28">
        <f t="shared" si="0"/>
        <v>12</v>
      </c>
      <c r="K17" s="28">
        <v>17</v>
      </c>
      <c r="L17" s="28">
        <f t="shared" si="1"/>
        <v>34</v>
      </c>
      <c r="M17" s="28">
        <v>84.7</v>
      </c>
      <c r="N17" s="28">
        <f t="shared" si="2"/>
        <v>12.42030696576151</v>
      </c>
      <c r="O17" s="28">
        <v>107.5</v>
      </c>
      <c r="P17" s="28">
        <f t="shared" si="3"/>
        <v>11.051162790697674</v>
      </c>
      <c r="Q17" s="31">
        <f t="shared" si="4"/>
        <v>69.47146975645919</v>
      </c>
      <c r="R17" s="31" t="s">
        <v>473</v>
      </c>
    </row>
    <row r="18" spans="1:18" ht="15.75">
      <c r="A18" s="25">
        <v>11</v>
      </c>
      <c r="B18" s="28">
        <v>11</v>
      </c>
      <c r="C18" s="4" t="s">
        <v>210</v>
      </c>
      <c r="D18" s="4" t="s">
        <v>115</v>
      </c>
      <c r="E18" s="4" t="s">
        <v>173</v>
      </c>
      <c r="F18" s="5">
        <v>9</v>
      </c>
      <c r="G18" s="4" t="s">
        <v>89</v>
      </c>
      <c r="H18" s="4" t="s">
        <v>250</v>
      </c>
      <c r="I18" s="28">
        <v>22</v>
      </c>
      <c r="J18" s="28">
        <f t="shared" si="0"/>
        <v>8.8</v>
      </c>
      <c r="K18" s="28">
        <v>17.6</v>
      </c>
      <c r="L18" s="28">
        <f t="shared" si="1"/>
        <v>35.2</v>
      </c>
      <c r="M18" s="28">
        <v>91.5</v>
      </c>
      <c r="N18" s="28">
        <f t="shared" si="2"/>
        <v>11.497267759562842</v>
      </c>
      <c r="O18" s="28">
        <v>90.2</v>
      </c>
      <c r="P18" s="28">
        <f t="shared" si="3"/>
        <v>13.170731707317072</v>
      </c>
      <c r="Q18" s="31">
        <f t="shared" si="4"/>
        <v>68.66799946687992</v>
      </c>
      <c r="R18" s="31" t="s">
        <v>473</v>
      </c>
    </row>
    <row r="19" spans="1:18" ht="15.75">
      <c r="A19" s="25">
        <v>12</v>
      </c>
      <c r="B19" s="28">
        <v>12</v>
      </c>
      <c r="C19" s="4" t="s">
        <v>444</v>
      </c>
      <c r="D19" s="4" t="s">
        <v>282</v>
      </c>
      <c r="E19" s="4" t="s">
        <v>313</v>
      </c>
      <c r="F19" s="5">
        <v>9</v>
      </c>
      <c r="G19" s="32" t="s">
        <v>445</v>
      </c>
      <c r="H19" s="33" t="s">
        <v>446</v>
      </c>
      <c r="I19" s="28">
        <v>18.5</v>
      </c>
      <c r="J19" s="28">
        <f t="shared" si="0"/>
        <v>7.4</v>
      </c>
      <c r="K19" s="28">
        <v>18</v>
      </c>
      <c r="L19" s="28">
        <f t="shared" si="1"/>
        <v>36</v>
      </c>
      <c r="M19" s="28">
        <v>99.6</v>
      </c>
      <c r="N19" s="28">
        <f t="shared" si="2"/>
        <v>10.562248995983936</v>
      </c>
      <c r="O19" s="28">
        <v>81.7</v>
      </c>
      <c r="P19" s="28">
        <f t="shared" si="3"/>
        <v>14.541003671970623</v>
      </c>
      <c r="Q19" s="31">
        <f t="shared" si="4"/>
        <v>68.50325266795456</v>
      </c>
      <c r="R19" s="31" t="s">
        <v>473</v>
      </c>
    </row>
    <row r="20" spans="1:18" ht="15.75">
      <c r="A20" s="25">
        <v>13</v>
      </c>
      <c r="B20" s="28">
        <v>13</v>
      </c>
      <c r="C20" s="28" t="s">
        <v>447</v>
      </c>
      <c r="D20" s="28" t="s">
        <v>181</v>
      </c>
      <c r="E20" s="28" t="s">
        <v>116</v>
      </c>
      <c r="F20" s="5">
        <v>9</v>
      </c>
      <c r="G20" s="32" t="s">
        <v>448</v>
      </c>
      <c r="H20" s="33" t="s">
        <v>405</v>
      </c>
      <c r="I20" s="28">
        <v>23</v>
      </c>
      <c r="J20" s="28">
        <f t="shared" si="0"/>
        <v>9.2</v>
      </c>
      <c r="K20" s="28">
        <v>18.2</v>
      </c>
      <c r="L20" s="28">
        <f t="shared" si="1"/>
        <v>36.4</v>
      </c>
      <c r="M20" s="28">
        <v>88.3</v>
      </c>
      <c r="N20" s="28">
        <f t="shared" si="2"/>
        <v>11.913929784824463</v>
      </c>
      <c r="O20" s="28">
        <v>105</v>
      </c>
      <c r="P20" s="28">
        <f t="shared" si="3"/>
        <v>11.314285714285715</v>
      </c>
      <c r="Q20" s="31">
        <f t="shared" si="4"/>
        <v>68.82821549911017</v>
      </c>
      <c r="R20" s="31" t="s">
        <v>473</v>
      </c>
    </row>
    <row r="21" spans="1:18" ht="31.5">
      <c r="A21" s="25">
        <v>14</v>
      </c>
      <c r="B21" s="28">
        <v>14</v>
      </c>
      <c r="C21" s="4" t="s">
        <v>211</v>
      </c>
      <c r="D21" s="4" t="s">
        <v>212</v>
      </c>
      <c r="E21" s="4" t="s">
        <v>200</v>
      </c>
      <c r="F21" s="5">
        <v>9</v>
      </c>
      <c r="G21" s="4" t="s">
        <v>84</v>
      </c>
      <c r="H21" s="4" t="s">
        <v>85</v>
      </c>
      <c r="I21" s="28">
        <v>21</v>
      </c>
      <c r="J21" s="28">
        <f t="shared" si="0"/>
        <v>8.4</v>
      </c>
      <c r="K21" s="28">
        <v>16.3</v>
      </c>
      <c r="L21" s="28">
        <f t="shared" si="1"/>
        <v>32.6</v>
      </c>
      <c r="M21" s="28">
        <v>75.5</v>
      </c>
      <c r="N21" s="28">
        <f t="shared" si="2"/>
        <v>13.933774834437086</v>
      </c>
      <c r="O21" s="28">
        <v>92.8</v>
      </c>
      <c r="P21" s="28">
        <f t="shared" si="3"/>
        <v>12.801724137931036</v>
      </c>
      <c r="Q21" s="31">
        <f t="shared" si="4"/>
        <v>67.73549897236812</v>
      </c>
      <c r="R21" s="31" t="s">
        <v>473</v>
      </c>
    </row>
    <row r="22" spans="1:18" ht="31.5">
      <c r="A22" s="25">
        <v>15</v>
      </c>
      <c r="B22" s="28">
        <v>15</v>
      </c>
      <c r="C22" s="4" t="s">
        <v>196</v>
      </c>
      <c r="D22" s="4" t="s">
        <v>197</v>
      </c>
      <c r="E22" s="4" t="s">
        <v>198</v>
      </c>
      <c r="F22" s="5">
        <v>9</v>
      </c>
      <c r="G22" s="4" t="s">
        <v>143</v>
      </c>
      <c r="H22" s="4" t="s">
        <v>243</v>
      </c>
      <c r="I22" s="28">
        <v>29</v>
      </c>
      <c r="J22" s="28">
        <f t="shared" si="0"/>
        <v>11.6</v>
      </c>
      <c r="K22" s="28">
        <v>13.9</v>
      </c>
      <c r="L22" s="28">
        <f t="shared" si="1"/>
        <v>27.8</v>
      </c>
      <c r="M22" s="28">
        <v>79</v>
      </c>
      <c r="N22" s="28">
        <f t="shared" si="2"/>
        <v>13.316455696202532</v>
      </c>
      <c r="O22" s="28">
        <v>94.3</v>
      </c>
      <c r="P22" s="28">
        <f t="shared" si="3"/>
        <v>12.598091198303289</v>
      </c>
      <c r="Q22" s="31">
        <f t="shared" si="4"/>
        <v>65.31454689450582</v>
      </c>
      <c r="R22" s="31" t="s">
        <v>473</v>
      </c>
    </row>
    <row r="23" spans="1:18" ht="31.5">
      <c r="A23" s="25">
        <v>16</v>
      </c>
      <c r="B23" s="28">
        <v>16</v>
      </c>
      <c r="C23" s="4" t="s">
        <v>193</v>
      </c>
      <c r="D23" s="4" t="s">
        <v>187</v>
      </c>
      <c r="E23" s="4" t="s">
        <v>190</v>
      </c>
      <c r="F23" s="5">
        <v>9</v>
      </c>
      <c r="G23" s="4" t="s">
        <v>143</v>
      </c>
      <c r="H23" s="4" t="s">
        <v>243</v>
      </c>
      <c r="I23" s="28">
        <v>27.5</v>
      </c>
      <c r="J23" s="28">
        <f t="shared" si="0"/>
        <v>11</v>
      </c>
      <c r="K23" s="28">
        <v>13.1</v>
      </c>
      <c r="L23" s="28">
        <f t="shared" si="1"/>
        <v>26.2</v>
      </c>
      <c r="M23" s="28">
        <v>78.7</v>
      </c>
      <c r="N23" s="28">
        <f t="shared" si="2"/>
        <v>13.367217280813215</v>
      </c>
      <c r="O23" s="28">
        <v>87.3</v>
      </c>
      <c r="P23" s="28">
        <f t="shared" si="3"/>
        <v>13.608247422680412</v>
      </c>
      <c r="Q23" s="31">
        <f t="shared" si="4"/>
        <v>64.17546470349363</v>
      </c>
      <c r="R23" s="31" t="s">
        <v>473</v>
      </c>
    </row>
    <row r="24" spans="1:18" ht="31.5">
      <c r="A24" s="25">
        <v>17</v>
      </c>
      <c r="B24" s="28">
        <v>17</v>
      </c>
      <c r="C24" s="4" t="s">
        <v>191</v>
      </c>
      <c r="D24" s="4" t="s">
        <v>177</v>
      </c>
      <c r="E24" s="4" t="s">
        <v>192</v>
      </c>
      <c r="F24" s="5">
        <v>9</v>
      </c>
      <c r="G24" s="4" t="s">
        <v>105</v>
      </c>
      <c r="H24" s="4" t="s">
        <v>246</v>
      </c>
      <c r="I24" s="28">
        <v>12</v>
      </c>
      <c r="J24" s="28">
        <f t="shared" si="0"/>
        <v>4.8</v>
      </c>
      <c r="K24" s="28">
        <v>12.9</v>
      </c>
      <c r="L24" s="28">
        <f t="shared" si="1"/>
        <v>25.8</v>
      </c>
      <c r="M24" s="28">
        <v>85.7</v>
      </c>
      <c r="N24" s="28">
        <f t="shared" si="2"/>
        <v>12.275379229871644</v>
      </c>
      <c r="O24" s="28">
        <v>90.6</v>
      </c>
      <c r="P24" s="28">
        <f t="shared" si="3"/>
        <v>13.112582781456954</v>
      </c>
      <c r="Q24" s="31">
        <f t="shared" si="4"/>
        <v>55.987962011328605</v>
      </c>
      <c r="R24" s="31" t="s">
        <v>473</v>
      </c>
    </row>
    <row r="25" spans="1:18" ht="31.5">
      <c r="A25" s="25">
        <v>18</v>
      </c>
      <c r="B25" s="28">
        <v>18</v>
      </c>
      <c r="C25" s="4" t="s">
        <v>183</v>
      </c>
      <c r="D25" s="4" t="s">
        <v>184</v>
      </c>
      <c r="E25" s="4" t="s">
        <v>185</v>
      </c>
      <c r="F25" s="5">
        <v>9</v>
      </c>
      <c r="G25" s="4" t="s">
        <v>96</v>
      </c>
      <c r="H25" s="4" t="s">
        <v>244</v>
      </c>
      <c r="I25" s="28">
        <v>28</v>
      </c>
      <c r="J25" s="28">
        <f t="shared" si="0"/>
        <v>11.2</v>
      </c>
      <c r="K25" s="28">
        <v>4.8</v>
      </c>
      <c r="L25" s="28">
        <f t="shared" si="1"/>
        <v>9.6</v>
      </c>
      <c r="M25" s="28">
        <v>86.4</v>
      </c>
      <c r="N25" s="28">
        <f t="shared" si="2"/>
        <v>12.175925925925926</v>
      </c>
      <c r="O25" s="28">
        <v>100</v>
      </c>
      <c r="P25" s="28">
        <f t="shared" si="3"/>
        <v>11.88</v>
      </c>
      <c r="Q25" s="31">
        <f t="shared" si="4"/>
        <v>44.85592592592592</v>
      </c>
      <c r="R25" s="31" t="s">
        <v>473</v>
      </c>
    </row>
    <row r="26" spans="1:18" ht="31.5">
      <c r="A26" s="25">
        <v>19</v>
      </c>
      <c r="B26" s="28">
        <v>19</v>
      </c>
      <c r="C26" s="4" t="s">
        <v>176</v>
      </c>
      <c r="D26" s="4" t="s">
        <v>177</v>
      </c>
      <c r="E26" s="4" t="s">
        <v>178</v>
      </c>
      <c r="F26" s="11">
        <v>9</v>
      </c>
      <c r="G26" s="10" t="s">
        <v>29</v>
      </c>
      <c r="H26" s="10" t="s">
        <v>31</v>
      </c>
      <c r="I26" s="29" t="s">
        <v>459</v>
      </c>
      <c r="J26" s="28">
        <f t="shared" si="0"/>
        <v>5.8</v>
      </c>
      <c r="K26" s="30">
        <v>0</v>
      </c>
      <c r="L26" s="28">
        <f t="shared" si="1"/>
        <v>0</v>
      </c>
      <c r="M26" s="28">
        <v>86.5</v>
      </c>
      <c r="N26" s="28">
        <f t="shared" si="2"/>
        <v>12.16184971098266</v>
      </c>
      <c r="O26" s="28">
        <v>111.3</v>
      </c>
      <c r="P26" s="28">
        <f t="shared" si="3"/>
        <v>10.673854447439354</v>
      </c>
      <c r="Q26" s="31">
        <f t="shared" si="4"/>
        <v>28.635704158422012</v>
      </c>
      <c r="R26" s="31" t="s">
        <v>473</v>
      </c>
    </row>
    <row r="27" spans="1:18" ht="15.75">
      <c r="A27" s="25">
        <v>20</v>
      </c>
      <c r="B27" s="34">
        <v>1</v>
      </c>
      <c r="C27" s="15" t="s">
        <v>221</v>
      </c>
      <c r="D27" s="15" t="s">
        <v>115</v>
      </c>
      <c r="E27" s="15" t="s">
        <v>182</v>
      </c>
      <c r="F27" s="35">
        <v>10</v>
      </c>
      <c r="G27" s="15" t="s">
        <v>214</v>
      </c>
      <c r="H27" s="15" t="s">
        <v>248</v>
      </c>
      <c r="I27" s="34">
        <v>44</v>
      </c>
      <c r="J27" s="34">
        <f t="shared" si="0"/>
        <v>17.6</v>
      </c>
      <c r="K27" s="34">
        <v>19.1</v>
      </c>
      <c r="L27" s="34">
        <f t="shared" si="1"/>
        <v>38.2</v>
      </c>
      <c r="M27" s="34">
        <v>52.6</v>
      </c>
      <c r="N27" s="34">
        <f t="shared" si="2"/>
        <v>20</v>
      </c>
      <c r="O27" s="34">
        <v>72.3</v>
      </c>
      <c r="P27" s="34">
        <f t="shared" si="3"/>
        <v>16.431535269709546</v>
      </c>
      <c r="Q27" s="35">
        <f t="shared" si="4"/>
        <v>92.23153526970955</v>
      </c>
      <c r="R27" s="42" t="s">
        <v>470</v>
      </c>
    </row>
    <row r="28" spans="1:18" ht="31.5">
      <c r="A28" s="25">
        <v>21</v>
      </c>
      <c r="B28" s="34">
        <v>2</v>
      </c>
      <c r="C28" s="15" t="s">
        <v>238</v>
      </c>
      <c r="D28" s="15" t="s">
        <v>115</v>
      </c>
      <c r="E28" s="15" t="s">
        <v>239</v>
      </c>
      <c r="F28" s="35">
        <v>10</v>
      </c>
      <c r="G28" s="15" t="s">
        <v>143</v>
      </c>
      <c r="H28" s="15" t="s">
        <v>256</v>
      </c>
      <c r="I28" s="34">
        <v>45.5</v>
      </c>
      <c r="J28" s="34">
        <f t="shared" si="0"/>
        <v>18.2</v>
      </c>
      <c r="K28" s="34">
        <v>19.5</v>
      </c>
      <c r="L28" s="34">
        <f t="shared" si="1"/>
        <v>39</v>
      </c>
      <c r="M28" s="34">
        <v>75.8</v>
      </c>
      <c r="N28" s="34">
        <f t="shared" si="2"/>
        <v>13.878627968337732</v>
      </c>
      <c r="O28" s="34">
        <v>56.8</v>
      </c>
      <c r="P28" s="34">
        <f t="shared" si="3"/>
        <v>20.91549295774648</v>
      </c>
      <c r="Q28" s="35">
        <f t="shared" si="4"/>
        <v>91.99412092608422</v>
      </c>
      <c r="R28" s="42" t="s">
        <v>471</v>
      </c>
    </row>
    <row r="29" spans="1:18" ht="31.5">
      <c r="A29" s="25">
        <v>22</v>
      </c>
      <c r="B29" s="34">
        <v>3</v>
      </c>
      <c r="C29" s="16" t="s">
        <v>225</v>
      </c>
      <c r="D29" s="16" t="s">
        <v>226</v>
      </c>
      <c r="E29" s="16" t="s">
        <v>219</v>
      </c>
      <c r="F29" s="35">
        <v>10</v>
      </c>
      <c r="G29" s="15" t="s">
        <v>50</v>
      </c>
      <c r="H29" s="17" t="s">
        <v>51</v>
      </c>
      <c r="I29" s="34">
        <v>43</v>
      </c>
      <c r="J29" s="34">
        <f t="shared" si="0"/>
        <v>17.2</v>
      </c>
      <c r="K29" s="34">
        <v>18.2</v>
      </c>
      <c r="L29" s="34">
        <v>36</v>
      </c>
      <c r="M29" s="34">
        <v>52.9</v>
      </c>
      <c r="N29" s="34">
        <f t="shared" si="2"/>
        <v>19.886578449905482</v>
      </c>
      <c r="O29" s="34">
        <v>64.1</v>
      </c>
      <c r="P29" s="34">
        <f t="shared" si="3"/>
        <v>18.533541341653667</v>
      </c>
      <c r="Q29" s="35">
        <f t="shared" si="4"/>
        <v>91.62011979155915</v>
      </c>
      <c r="R29" s="42" t="s">
        <v>471</v>
      </c>
    </row>
    <row r="30" spans="1:18" ht="31.5">
      <c r="A30" s="25">
        <v>23</v>
      </c>
      <c r="B30" s="34">
        <v>4</v>
      </c>
      <c r="C30" s="18" t="s">
        <v>114</v>
      </c>
      <c r="D30" s="18" t="s">
        <v>115</v>
      </c>
      <c r="E30" s="18" t="s">
        <v>116</v>
      </c>
      <c r="F30" s="35">
        <v>10</v>
      </c>
      <c r="G30" s="16" t="s">
        <v>142</v>
      </c>
      <c r="H30" s="18" t="s">
        <v>251</v>
      </c>
      <c r="I30" s="34">
        <v>44.5</v>
      </c>
      <c r="J30" s="34">
        <f t="shared" si="0"/>
        <v>17.8</v>
      </c>
      <c r="K30" s="34">
        <v>18.9</v>
      </c>
      <c r="L30" s="34">
        <v>35.3</v>
      </c>
      <c r="M30" s="34">
        <v>54.3</v>
      </c>
      <c r="N30" s="34">
        <f t="shared" si="2"/>
        <v>19.373848987108655</v>
      </c>
      <c r="O30" s="34">
        <v>59.5</v>
      </c>
      <c r="P30" s="34">
        <f t="shared" si="3"/>
        <v>19.96638655462185</v>
      </c>
      <c r="Q30" s="35">
        <f t="shared" si="4"/>
        <v>92.4402355417305</v>
      </c>
      <c r="R30" s="42" t="s">
        <v>471</v>
      </c>
    </row>
    <row r="31" spans="1:18" ht="31.5">
      <c r="A31" s="25">
        <v>24</v>
      </c>
      <c r="B31" s="34">
        <v>5</v>
      </c>
      <c r="C31" s="15" t="s">
        <v>227</v>
      </c>
      <c r="D31" s="15" t="s">
        <v>228</v>
      </c>
      <c r="E31" s="15" t="s">
        <v>229</v>
      </c>
      <c r="F31" s="35">
        <v>10</v>
      </c>
      <c r="G31" s="15" t="s">
        <v>143</v>
      </c>
      <c r="H31" s="15" t="s">
        <v>256</v>
      </c>
      <c r="I31" s="34">
        <v>38.5</v>
      </c>
      <c r="J31" s="34">
        <f t="shared" si="0"/>
        <v>15.4</v>
      </c>
      <c r="K31" s="34">
        <v>18.7</v>
      </c>
      <c r="L31" s="34">
        <f t="shared" si="1"/>
        <v>37.4</v>
      </c>
      <c r="M31" s="34">
        <v>65.5</v>
      </c>
      <c r="N31" s="34">
        <f t="shared" si="2"/>
        <v>16.061068702290076</v>
      </c>
      <c r="O31" s="34">
        <v>101.4</v>
      </c>
      <c r="P31" s="34">
        <f t="shared" si="3"/>
        <v>11.715976331360945</v>
      </c>
      <c r="Q31" s="35">
        <f t="shared" si="4"/>
        <v>80.57704503365102</v>
      </c>
      <c r="R31" s="35" t="s">
        <v>473</v>
      </c>
    </row>
    <row r="32" spans="1:18" ht="31.5">
      <c r="A32" s="25">
        <v>25</v>
      </c>
      <c r="B32" s="34">
        <v>6</v>
      </c>
      <c r="C32" s="15" t="s">
        <v>233</v>
      </c>
      <c r="D32" s="15" t="s">
        <v>177</v>
      </c>
      <c r="E32" s="15" t="s">
        <v>178</v>
      </c>
      <c r="F32" s="35">
        <v>10</v>
      </c>
      <c r="G32" s="15" t="s">
        <v>105</v>
      </c>
      <c r="H32" s="15" t="s">
        <v>252</v>
      </c>
      <c r="I32" s="34">
        <v>30</v>
      </c>
      <c r="J32" s="34">
        <f t="shared" si="0"/>
        <v>12</v>
      </c>
      <c r="K32" s="34">
        <v>18.6</v>
      </c>
      <c r="L32" s="34">
        <f t="shared" si="1"/>
        <v>37.2</v>
      </c>
      <c r="M32" s="34">
        <v>79.6</v>
      </c>
      <c r="N32" s="34">
        <f t="shared" si="2"/>
        <v>13.216080402010052</v>
      </c>
      <c r="O32" s="34">
        <v>83.3</v>
      </c>
      <c r="P32" s="34">
        <f t="shared" si="3"/>
        <v>14.26170468187275</v>
      </c>
      <c r="Q32" s="35">
        <f t="shared" si="4"/>
        <v>76.67778508388281</v>
      </c>
      <c r="R32" s="35" t="s">
        <v>473</v>
      </c>
    </row>
    <row r="33" spans="1:18" ht="31.5">
      <c r="A33" s="25">
        <v>26</v>
      </c>
      <c r="B33" s="34">
        <v>7</v>
      </c>
      <c r="C33" s="17" t="s">
        <v>231</v>
      </c>
      <c r="D33" s="17" t="s">
        <v>232</v>
      </c>
      <c r="E33" s="17" t="s">
        <v>203</v>
      </c>
      <c r="F33" s="35">
        <v>10</v>
      </c>
      <c r="G33" s="17" t="s">
        <v>169</v>
      </c>
      <c r="H33" s="17" t="s">
        <v>258</v>
      </c>
      <c r="I33" s="34">
        <v>28</v>
      </c>
      <c r="J33" s="34">
        <f t="shared" si="0"/>
        <v>11.2</v>
      </c>
      <c r="K33" s="34">
        <v>19.2</v>
      </c>
      <c r="L33" s="34">
        <f t="shared" si="1"/>
        <v>38.4</v>
      </c>
      <c r="M33" s="34">
        <v>75.2</v>
      </c>
      <c r="N33" s="34">
        <f t="shared" si="2"/>
        <v>13.98936170212766</v>
      </c>
      <c r="O33" s="34">
        <v>96</v>
      </c>
      <c r="P33" s="34">
        <f t="shared" si="3"/>
        <v>12.375</v>
      </c>
      <c r="Q33" s="35">
        <f t="shared" si="4"/>
        <v>75.96436170212766</v>
      </c>
      <c r="R33" s="35" t="s">
        <v>473</v>
      </c>
    </row>
    <row r="34" spans="1:18" ht="31.5">
      <c r="A34" s="25">
        <v>27</v>
      </c>
      <c r="B34" s="34">
        <v>8</v>
      </c>
      <c r="C34" s="19" t="s">
        <v>235</v>
      </c>
      <c r="D34" s="19" t="s">
        <v>232</v>
      </c>
      <c r="E34" s="19" t="s">
        <v>192</v>
      </c>
      <c r="F34" s="35">
        <v>10</v>
      </c>
      <c r="G34" s="16" t="s">
        <v>35</v>
      </c>
      <c r="H34" s="16" t="s">
        <v>255</v>
      </c>
      <c r="I34" s="34">
        <v>24</v>
      </c>
      <c r="J34" s="34">
        <f t="shared" si="0"/>
        <v>9.6</v>
      </c>
      <c r="K34" s="34">
        <v>19.5</v>
      </c>
      <c r="L34" s="34">
        <f t="shared" si="1"/>
        <v>39</v>
      </c>
      <c r="M34" s="34">
        <v>87.6</v>
      </c>
      <c r="N34" s="34">
        <f t="shared" si="2"/>
        <v>12.009132420091325</v>
      </c>
      <c r="O34" s="34">
        <v>88.5</v>
      </c>
      <c r="P34" s="34">
        <f t="shared" si="3"/>
        <v>13.423728813559322</v>
      </c>
      <c r="Q34" s="35">
        <f t="shared" si="4"/>
        <v>74.03286123365065</v>
      </c>
      <c r="R34" s="35" t="s">
        <v>473</v>
      </c>
    </row>
    <row r="35" spans="1:18" ht="31.5">
      <c r="A35" s="25">
        <v>28</v>
      </c>
      <c r="B35" s="34">
        <v>9</v>
      </c>
      <c r="C35" s="15" t="s">
        <v>220</v>
      </c>
      <c r="D35" s="15" t="s">
        <v>187</v>
      </c>
      <c r="E35" s="15" t="s">
        <v>190</v>
      </c>
      <c r="F35" s="35">
        <v>10</v>
      </c>
      <c r="G35" s="15" t="s">
        <v>45</v>
      </c>
      <c r="H35" s="15" t="s">
        <v>254</v>
      </c>
      <c r="I35" s="34">
        <v>27</v>
      </c>
      <c r="J35" s="34">
        <f t="shared" si="0"/>
        <v>10.8</v>
      </c>
      <c r="K35" s="34">
        <v>18.4</v>
      </c>
      <c r="L35" s="34">
        <f t="shared" si="1"/>
        <v>36.8</v>
      </c>
      <c r="M35" s="34">
        <v>83.6</v>
      </c>
      <c r="N35" s="34">
        <f t="shared" si="2"/>
        <v>12.583732057416269</v>
      </c>
      <c r="O35" s="34">
        <v>86.1</v>
      </c>
      <c r="P35" s="34">
        <f t="shared" si="3"/>
        <v>13.797909407665506</v>
      </c>
      <c r="Q35" s="35">
        <f t="shared" si="4"/>
        <v>73.98164146508176</v>
      </c>
      <c r="R35" s="35" t="s">
        <v>473</v>
      </c>
    </row>
    <row r="36" spans="1:18" ht="31.5">
      <c r="A36" s="25">
        <v>29</v>
      </c>
      <c r="B36" s="34">
        <v>10</v>
      </c>
      <c r="C36" s="19" t="s">
        <v>222</v>
      </c>
      <c r="D36" s="19" t="s">
        <v>223</v>
      </c>
      <c r="E36" s="19" t="s">
        <v>224</v>
      </c>
      <c r="F36" s="35">
        <v>10</v>
      </c>
      <c r="G36" s="16" t="s">
        <v>35</v>
      </c>
      <c r="H36" s="16" t="s">
        <v>255</v>
      </c>
      <c r="I36" s="34">
        <v>18</v>
      </c>
      <c r="J36" s="34">
        <f t="shared" si="0"/>
        <v>7.2</v>
      </c>
      <c r="K36" s="34">
        <v>19.7</v>
      </c>
      <c r="L36" s="34">
        <f t="shared" si="1"/>
        <v>39.4</v>
      </c>
      <c r="M36" s="34">
        <v>89.4</v>
      </c>
      <c r="N36" s="34">
        <f t="shared" si="2"/>
        <v>11.767337807606264</v>
      </c>
      <c r="O36" s="34">
        <v>84.6</v>
      </c>
      <c r="P36" s="34">
        <f t="shared" si="3"/>
        <v>14.042553191489363</v>
      </c>
      <c r="Q36" s="35">
        <f t="shared" si="4"/>
        <v>72.40989099909562</v>
      </c>
      <c r="R36" s="35" t="s">
        <v>473</v>
      </c>
    </row>
    <row r="37" spans="1:18" ht="31.5">
      <c r="A37" s="25">
        <v>30</v>
      </c>
      <c r="B37" s="34">
        <v>11</v>
      </c>
      <c r="C37" s="15" t="s">
        <v>230</v>
      </c>
      <c r="D37" s="15" t="s">
        <v>218</v>
      </c>
      <c r="E37" s="15" t="s">
        <v>175</v>
      </c>
      <c r="F37" s="35">
        <v>10</v>
      </c>
      <c r="G37" s="15" t="s">
        <v>105</v>
      </c>
      <c r="H37" s="15" t="s">
        <v>257</v>
      </c>
      <c r="I37" s="34">
        <v>20.5</v>
      </c>
      <c r="J37" s="34">
        <f t="shared" si="0"/>
        <v>8.2</v>
      </c>
      <c r="K37" s="34">
        <v>18.6</v>
      </c>
      <c r="L37" s="34">
        <f t="shared" si="1"/>
        <v>37.2</v>
      </c>
      <c r="M37" s="34">
        <v>74.8</v>
      </c>
      <c r="N37" s="34">
        <f t="shared" si="2"/>
        <v>14.064171122994653</v>
      </c>
      <c r="O37" s="34">
        <v>96</v>
      </c>
      <c r="P37" s="34">
        <f t="shared" si="3"/>
        <v>12.375</v>
      </c>
      <c r="Q37" s="35">
        <f t="shared" si="4"/>
        <v>71.83917112299466</v>
      </c>
      <c r="R37" s="35" t="s">
        <v>473</v>
      </c>
    </row>
    <row r="38" spans="1:18" ht="31.5">
      <c r="A38" s="25">
        <v>31</v>
      </c>
      <c r="B38" s="34">
        <v>12</v>
      </c>
      <c r="C38" s="20" t="s">
        <v>236</v>
      </c>
      <c r="D38" s="20" t="s">
        <v>237</v>
      </c>
      <c r="E38" s="20" t="s">
        <v>178</v>
      </c>
      <c r="F38" s="35">
        <v>10</v>
      </c>
      <c r="G38" s="21" t="s">
        <v>40</v>
      </c>
      <c r="H38" s="21" t="s">
        <v>260</v>
      </c>
      <c r="I38" s="34">
        <v>23</v>
      </c>
      <c r="J38" s="34">
        <f t="shared" si="0"/>
        <v>9.2</v>
      </c>
      <c r="K38" s="34">
        <v>18</v>
      </c>
      <c r="L38" s="34">
        <f t="shared" si="1"/>
        <v>36</v>
      </c>
      <c r="M38" s="34">
        <v>80.7</v>
      </c>
      <c r="N38" s="34">
        <f t="shared" si="2"/>
        <v>13.035935563816604</v>
      </c>
      <c r="O38" s="34">
        <v>95.5</v>
      </c>
      <c r="P38" s="34">
        <f t="shared" si="3"/>
        <v>12.43979057591623</v>
      </c>
      <c r="Q38" s="35">
        <f t="shared" si="4"/>
        <v>70.67572613973284</v>
      </c>
      <c r="R38" s="35" t="s">
        <v>473</v>
      </c>
    </row>
    <row r="39" spans="1:18" ht="31.5">
      <c r="A39" s="25">
        <v>32</v>
      </c>
      <c r="B39" s="34">
        <v>13</v>
      </c>
      <c r="C39" s="15" t="s">
        <v>215</v>
      </c>
      <c r="D39" s="15" t="s">
        <v>216</v>
      </c>
      <c r="E39" s="15" t="s">
        <v>178</v>
      </c>
      <c r="F39" s="35">
        <v>10</v>
      </c>
      <c r="G39" s="15" t="s">
        <v>105</v>
      </c>
      <c r="H39" s="15" t="s">
        <v>252</v>
      </c>
      <c r="I39" s="34">
        <v>27.5</v>
      </c>
      <c r="J39" s="34">
        <f t="shared" si="0"/>
        <v>11</v>
      </c>
      <c r="K39" s="34">
        <v>18.5</v>
      </c>
      <c r="L39" s="34">
        <f t="shared" si="1"/>
        <v>37</v>
      </c>
      <c r="M39" s="34">
        <v>97.6</v>
      </c>
      <c r="N39" s="34">
        <f t="shared" si="2"/>
        <v>10.778688524590164</v>
      </c>
      <c r="O39" s="34">
        <v>100.8</v>
      </c>
      <c r="P39" s="34">
        <f t="shared" si="3"/>
        <v>11.785714285714286</v>
      </c>
      <c r="Q39" s="35">
        <f t="shared" si="4"/>
        <v>70.56440281030446</v>
      </c>
      <c r="R39" s="35" t="s">
        <v>473</v>
      </c>
    </row>
    <row r="40" spans="1:18" ht="31.5">
      <c r="A40" s="25">
        <v>33</v>
      </c>
      <c r="B40" s="34">
        <v>14</v>
      </c>
      <c r="C40" s="15" t="s">
        <v>217</v>
      </c>
      <c r="D40" s="15" t="s">
        <v>218</v>
      </c>
      <c r="E40" s="15" t="s">
        <v>219</v>
      </c>
      <c r="F40" s="35">
        <v>10</v>
      </c>
      <c r="G40" s="15" t="s">
        <v>74</v>
      </c>
      <c r="H40" s="15" t="s">
        <v>253</v>
      </c>
      <c r="I40" s="34">
        <v>16</v>
      </c>
      <c r="J40" s="34">
        <f t="shared" si="0"/>
        <v>6.4</v>
      </c>
      <c r="K40" s="34">
        <v>18.2</v>
      </c>
      <c r="L40" s="34">
        <f t="shared" si="1"/>
        <v>36.4</v>
      </c>
      <c r="M40" s="34">
        <v>107</v>
      </c>
      <c r="N40" s="34">
        <f t="shared" si="2"/>
        <v>9.83177570093458</v>
      </c>
      <c r="O40" s="34">
        <v>99.1</v>
      </c>
      <c r="P40" s="34">
        <f t="shared" si="3"/>
        <v>11.987891019172555</v>
      </c>
      <c r="Q40" s="35">
        <f t="shared" si="4"/>
        <v>64.61966672010713</v>
      </c>
      <c r="R40" s="35" t="s">
        <v>473</v>
      </c>
    </row>
    <row r="41" spans="1:18" ht="31.5">
      <c r="A41" s="25">
        <v>34</v>
      </c>
      <c r="B41" s="36">
        <v>1</v>
      </c>
      <c r="C41" s="14" t="s">
        <v>151</v>
      </c>
      <c r="D41" s="14" t="s">
        <v>262</v>
      </c>
      <c r="E41" s="14" t="s">
        <v>192</v>
      </c>
      <c r="F41" s="37">
        <v>11</v>
      </c>
      <c r="G41" s="14" t="s">
        <v>169</v>
      </c>
      <c r="H41" s="14" t="s">
        <v>275</v>
      </c>
      <c r="I41" s="36">
        <v>45</v>
      </c>
      <c r="J41" s="36">
        <f t="shared" si="0"/>
        <v>18</v>
      </c>
      <c r="K41" s="36">
        <v>17.5</v>
      </c>
      <c r="L41" s="36">
        <f t="shared" si="1"/>
        <v>35</v>
      </c>
      <c r="M41" s="36">
        <v>51</v>
      </c>
      <c r="N41" s="36">
        <f t="shared" si="2"/>
        <v>20.627450980392158</v>
      </c>
      <c r="O41" s="36">
        <v>59.4</v>
      </c>
      <c r="P41" s="36">
        <f t="shared" si="3"/>
        <v>20</v>
      </c>
      <c r="Q41" s="37">
        <f t="shared" si="4"/>
        <v>93.62745098039215</v>
      </c>
      <c r="R41" s="41" t="s">
        <v>470</v>
      </c>
    </row>
    <row r="42" spans="1:18" ht="31.5">
      <c r="A42" s="25">
        <v>35</v>
      </c>
      <c r="B42" s="36">
        <v>2</v>
      </c>
      <c r="C42" s="22" t="s">
        <v>263</v>
      </c>
      <c r="D42" s="22" t="s">
        <v>264</v>
      </c>
      <c r="E42" s="22" t="s">
        <v>192</v>
      </c>
      <c r="F42" s="37">
        <v>11</v>
      </c>
      <c r="G42" s="12" t="s">
        <v>142</v>
      </c>
      <c r="H42" s="12" t="s">
        <v>251</v>
      </c>
      <c r="I42" s="36">
        <v>46</v>
      </c>
      <c r="J42" s="36">
        <f t="shared" si="0"/>
        <v>18.4</v>
      </c>
      <c r="K42" s="36">
        <v>18.8</v>
      </c>
      <c r="L42" s="36">
        <f t="shared" si="1"/>
        <v>37.6</v>
      </c>
      <c r="M42" s="36">
        <v>59.7</v>
      </c>
      <c r="N42" s="36">
        <f t="shared" si="2"/>
        <v>17.6214405360134</v>
      </c>
      <c r="O42" s="36">
        <v>59.5</v>
      </c>
      <c r="P42" s="36">
        <f t="shared" si="3"/>
        <v>19.96638655462185</v>
      </c>
      <c r="Q42" s="37">
        <f t="shared" si="4"/>
        <v>93.58782709063524</v>
      </c>
      <c r="R42" s="41" t="s">
        <v>470</v>
      </c>
    </row>
    <row r="43" spans="1:18" ht="15.75">
      <c r="A43" s="25">
        <v>36</v>
      </c>
      <c r="B43" s="36">
        <v>3</v>
      </c>
      <c r="C43" s="12" t="s">
        <v>274</v>
      </c>
      <c r="D43" s="12" t="s">
        <v>226</v>
      </c>
      <c r="E43" s="12" t="s">
        <v>182</v>
      </c>
      <c r="F43" s="37">
        <v>11</v>
      </c>
      <c r="G43" s="12" t="s">
        <v>214</v>
      </c>
      <c r="H43" s="12" t="s">
        <v>248</v>
      </c>
      <c r="I43" s="36">
        <v>41.5</v>
      </c>
      <c r="J43" s="36">
        <f t="shared" si="0"/>
        <v>16.6</v>
      </c>
      <c r="K43" s="36">
        <v>19.8</v>
      </c>
      <c r="L43" s="36">
        <f t="shared" si="1"/>
        <v>39.6</v>
      </c>
      <c r="M43" s="36">
        <v>61.9</v>
      </c>
      <c r="N43" s="36">
        <f t="shared" si="2"/>
        <v>16.995153473344104</v>
      </c>
      <c r="O43" s="36">
        <v>61.4</v>
      </c>
      <c r="P43" s="36">
        <f t="shared" si="3"/>
        <v>19.348534201954397</v>
      </c>
      <c r="Q43" s="37">
        <f t="shared" si="4"/>
        <v>92.5436876752985</v>
      </c>
      <c r="R43" s="41" t="s">
        <v>470</v>
      </c>
    </row>
    <row r="44" spans="1:18" ht="31.5">
      <c r="A44" s="25">
        <v>37</v>
      </c>
      <c r="B44" s="36">
        <v>4</v>
      </c>
      <c r="C44" s="13" t="s">
        <v>268</v>
      </c>
      <c r="D44" s="13" t="s">
        <v>269</v>
      </c>
      <c r="E44" s="13" t="s">
        <v>152</v>
      </c>
      <c r="F44" s="37">
        <v>11</v>
      </c>
      <c r="G44" s="12" t="s">
        <v>105</v>
      </c>
      <c r="H44" s="12" t="s">
        <v>252</v>
      </c>
      <c r="I44" s="36">
        <v>45.5</v>
      </c>
      <c r="J44" s="36">
        <f t="shared" si="0"/>
        <v>18.2</v>
      </c>
      <c r="K44" s="36">
        <v>19.1</v>
      </c>
      <c r="L44" s="36">
        <f t="shared" si="1"/>
        <v>38.2</v>
      </c>
      <c r="M44" s="36">
        <v>72</v>
      </c>
      <c r="N44" s="36">
        <f t="shared" si="2"/>
        <v>14.61111111111111</v>
      </c>
      <c r="O44" s="36">
        <v>60.3</v>
      </c>
      <c r="P44" s="36">
        <f t="shared" si="3"/>
        <v>19.701492537313435</v>
      </c>
      <c r="Q44" s="37">
        <f t="shared" si="4"/>
        <v>90.71260364842456</v>
      </c>
      <c r="R44" s="41" t="s">
        <v>474</v>
      </c>
    </row>
    <row r="45" spans="1:18" ht="31.5">
      <c r="A45" s="25">
        <v>38</v>
      </c>
      <c r="B45" s="36">
        <v>5</v>
      </c>
      <c r="C45" s="12" t="s">
        <v>271</v>
      </c>
      <c r="D45" s="12" t="s">
        <v>272</v>
      </c>
      <c r="E45" s="12" t="s">
        <v>273</v>
      </c>
      <c r="F45" s="37">
        <v>11</v>
      </c>
      <c r="G45" s="12" t="s">
        <v>70</v>
      </c>
      <c r="H45" s="12" t="s">
        <v>245</v>
      </c>
      <c r="I45" s="36">
        <v>26.5</v>
      </c>
      <c r="J45" s="36">
        <f t="shared" si="0"/>
        <v>10.6</v>
      </c>
      <c r="K45" s="36">
        <v>18.2</v>
      </c>
      <c r="L45" s="36">
        <f t="shared" si="1"/>
        <v>36.4</v>
      </c>
      <c r="M45" s="36">
        <v>86.4</v>
      </c>
      <c r="N45" s="36">
        <f t="shared" si="2"/>
        <v>12.175925925925926</v>
      </c>
      <c r="O45" s="36">
        <v>78.7</v>
      </c>
      <c r="P45" s="36">
        <f t="shared" si="3"/>
        <v>15.095298602287166</v>
      </c>
      <c r="Q45" s="37">
        <f t="shared" si="4"/>
        <v>74.27122452821308</v>
      </c>
      <c r="R45" s="37" t="s">
        <v>473</v>
      </c>
    </row>
    <row r="46" spans="1:18" ht="31.5">
      <c r="A46" s="25">
        <v>39</v>
      </c>
      <c r="B46" s="36">
        <v>6</v>
      </c>
      <c r="C46" s="38" t="s">
        <v>449</v>
      </c>
      <c r="D46" s="36" t="s">
        <v>186</v>
      </c>
      <c r="E46" s="36" t="s">
        <v>203</v>
      </c>
      <c r="F46" s="37">
        <v>11</v>
      </c>
      <c r="G46" s="39" t="s">
        <v>443</v>
      </c>
      <c r="H46" s="40" t="s">
        <v>411</v>
      </c>
      <c r="I46" s="36">
        <v>23</v>
      </c>
      <c r="J46" s="36">
        <f t="shared" si="0"/>
        <v>9.2</v>
      </c>
      <c r="K46" s="36">
        <v>18.5</v>
      </c>
      <c r="L46" s="36">
        <f t="shared" si="1"/>
        <v>37</v>
      </c>
      <c r="M46" s="36">
        <v>88.1</v>
      </c>
      <c r="N46" s="36">
        <f t="shared" si="2"/>
        <v>11.940976163450625</v>
      </c>
      <c r="O46" s="36">
        <v>74.8</v>
      </c>
      <c r="P46" s="36">
        <f t="shared" si="3"/>
        <v>15.882352941176471</v>
      </c>
      <c r="Q46" s="37">
        <f t="shared" si="4"/>
        <v>74.0233291046271</v>
      </c>
      <c r="R46" s="37" t="s">
        <v>473</v>
      </c>
    </row>
    <row r="47" spans="1:18" ht="15.75">
      <c r="A47" s="25">
        <v>40</v>
      </c>
      <c r="B47" s="36">
        <v>7</v>
      </c>
      <c r="C47" s="38" t="s">
        <v>451</v>
      </c>
      <c r="D47" s="36" t="s">
        <v>115</v>
      </c>
      <c r="E47" s="36" t="s">
        <v>200</v>
      </c>
      <c r="F47" s="37">
        <v>11</v>
      </c>
      <c r="G47" s="39" t="s">
        <v>452</v>
      </c>
      <c r="H47" s="40" t="s">
        <v>453</v>
      </c>
      <c r="I47" s="36">
        <v>20</v>
      </c>
      <c r="J47" s="36">
        <f t="shared" si="0"/>
        <v>8</v>
      </c>
      <c r="K47" s="36">
        <v>19.2</v>
      </c>
      <c r="L47" s="36">
        <f t="shared" si="1"/>
        <v>38.4</v>
      </c>
      <c r="M47" s="36">
        <v>73.9</v>
      </c>
      <c r="N47" s="36">
        <f t="shared" si="2"/>
        <v>14.235453315290933</v>
      </c>
      <c r="O47" s="36">
        <v>94.2</v>
      </c>
      <c r="P47" s="36">
        <f t="shared" si="3"/>
        <v>12.611464968152866</v>
      </c>
      <c r="Q47" s="37">
        <f t="shared" si="4"/>
        <v>73.24691828344379</v>
      </c>
      <c r="R47" s="37" t="s">
        <v>473</v>
      </c>
    </row>
    <row r="48" spans="1:18" ht="31.5">
      <c r="A48" s="25">
        <v>41</v>
      </c>
      <c r="B48" s="36">
        <v>8</v>
      </c>
      <c r="C48" s="12" t="s">
        <v>267</v>
      </c>
      <c r="D48" s="12" t="s">
        <v>232</v>
      </c>
      <c r="E48" s="12" t="s">
        <v>234</v>
      </c>
      <c r="F48" s="37">
        <v>11</v>
      </c>
      <c r="G48" s="12" t="s">
        <v>108</v>
      </c>
      <c r="H48" s="12" t="s">
        <v>259</v>
      </c>
      <c r="I48" s="36">
        <v>19</v>
      </c>
      <c r="J48" s="36">
        <f t="shared" si="0"/>
        <v>7.6</v>
      </c>
      <c r="K48" s="36">
        <v>18.3</v>
      </c>
      <c r="L48" s="36">
        <f t="shared" si="1"/>
        <v>36.6</v>
      </c>
      <c r="M48" s="36">
        <v>68.8</v>
      </c>
      <c r="N48" s="36">
        <f t="shared" si="2"/>
        <v>15.290697674418606</v>
      </c>
      <c r="O48" s="36">
        <v>107.1</v>
      </c>
      <c r="P48" s="36">
        <f t="shared" si="3"/>
        <v>11.092436974789917</v>
      </c>
      <c r="Q48" s="37">
        <f t="shared" si="4"/>
        <v>70.58313464920853</v>
      </c>
      <c r="R48" s="37" t="s">
        <v>473</v>
      </c>
    </row>
    <row r="49" spans="1:18" ht="31.5">
      <c r="A49" s="25">
        <v>42</v>
      </c>
      <c r="B49" s="36">
        <v>9</v>
      </c>
      <c r="C49" s="12" t="s">
        <v>270</v>
      </c>
      <c r="D49" s="12" t="s">
        <v>115</v>
      </c>
      <c r="E49" s="12" t="s">
        <v>178</v>
      </c>
      <c r="F49" s="37">
        <v>11</v>
      </c>
      <c r="G49" s="12" t="s">
        <v>50</v>
      </c>
      <c r="H49" s="12" t="s">
        <v>276</v>
      </c>
      <c r="I49" s="36">
        <v>24</v>
      </c>
      <c r="J49" s="36">
        <f t="shared" si="0"/>
        <v>9.6</v>
      </c>
      <c r="K49" s="36">
        <v>19.1</v>
      </c>
      <c r="L49" s="36">
        <f t="shared" si="1"/>
        <v>38.2</v>
      </c>
      <c r="M49" s="36">
        <v>123.1</v>
      </c>
      <c r="N49" s="36">
        <f t="shared" si="2"/>
        <v>8.545897644191715</v>
      </c>
      <c r="O49" s="36">
        <v>120.1</v>
      </c>
      <c r="P49" s="36">
        <f t="shared" si="3"/>
        <v>9.891756869275603</v>
      </c>
      <c r="Q49" s="37">
        <f t="shared" si="4"/>
        <v>66.23765451346733</v>
      </c>
      <c r="R49" s="37" t="s">
        <v>473</v>
      </c>
    </row>
    <row r="50" spans="1:18" ht="31.5">
      <c r="A50" s="25">
        <v>43</v>
      </c>
      <c r="B50" s="36">
        <v>10</v>
      </c>
      <c r="C50" s="12" t="s">
        <v>265</v>
      </c>
      <c r="D50" s="12" t="s">
        <v>266</v>
      </c>
      <c r="E50" s="12" t="s">
        <v>190</v>
      </c>
      <c r="F50" s="37">
        <v>11</v>
      </c>
      <c r="G50" s="12" t="s">
        <v>45</v>
      </c>
      <c r="H50" s="12" t="s">
        <v>254</v>
      </c>
      <c r="I50" s="36">
        <v>16</v>
      </c>
      <c r="J50" s="36">
        <f t="shared" si="0"/>
        <v>6.4</v>
      </c>
      <c r="K50" s="36">
        <v>12.6</v>
      </c>
      <c r="L50" s="36">
        <f t="shared" si="1"/>
        <v>25.2</v>
      </c>
      <c r="M50" s="36">
        <v>92.6</v>
      </c>
      <c r="N50" s="36">
        <f t="shared" si="2"/>
        <v>11.360691144708424</v>
      </c>
      <c r="O50" s="36">
        <v>115.4</v>
      </c>
      <c r="P50" s="36">
        <f t="shared" si="3"/>
        <v>10.294627383015598</v>
      </c>
      <c r="Q50" s="37">
        <f t="shared" si="4"/>
        <v>53.25531852772403</v>
      </c>
      <c r="R50" s="37" t="s">
        <v>473</v>
      </c>
    </row>
    <row r="51" spans="1:18" ht="31.5">
      <c r="A51" s="25">
        <v>44</v>
      </c>
      <c r="B51" s="36">
        <v>11</v>
      </c>
      <c r="C51" s="38" t="s">
        <v>450</v>
      </c>
      <c r="D51" s="36" t="s">
        <v>272</v>
      </c>
      <c r="E51" s="36" t="s">
        <v>190</v>
      </c>
      <c r="F51" s="37">
        <v>11</v>
      </c>
      <c r="G51" s="39" t="s">
        <v>443</v>
      </c>
      <c r="H51" s="40" t="s">
        <v>411</v>
      </c>
      <c r="I51" s="36">
        <v>17.5</v>
      </c>
      <c r="J51" s="36">
        <f t="shared" si="0"/>
        <v>7</v>
      </c>
      <c r="K51" s="36">
        <v>7.1</v>
      </c>
      <c r="L51" s="36">
        <f t="shared" si="1"/>
        <v>14.2</v>
      </c>
      <c r="M51" s="36">
        <v>126.3</v>
      </c>
      <c r="N51" s="36">
        <f t="shared" si="2"/>
        <v>8.329374505146477</v>
      </c>
      <c r="O51" s="36">
        <v>121.3</v>
      </c>
      <c r="P51" s="36">
        <f t="shared" si="3"/>
        <v>9.793899422918384</v>
      </c>
      <c r="Q51" s="37">
        <f t="shared" si="4"/>
        <v>39.323273928064864</v>
      </c>
      <c r="R51" s="37" t="s">
        <v>473</v>
      </c>
    </row>
    <row r="52" ht="12.75">
      <c r="G52" s="24"/>
    </row>
    <row r="53" ht="12.75">
      <c r="G53" s="24"/>
    </row>
    <row r="54" ht="12.75">
      <c r="G54" s="23"/>
    </row>
    <row r="55" ht="12.75">
      <c r="G55" s="23"/>
    </row>
    <row r="56" ht="12.75">
      <c r="G56" s="23"/>
    </row>
    <row r="57" ht="12.75">
      <c r="G57" s="23"/>
    </row>
    <row r="58" ht="12.75">
      <c r="G58" s="23"/>
    </row>
    <row r="59" ht="12.75">
      <c r="G59" s="23"/>
    </row>
    <row r="60" ht="12.75">
      <c r="G60" s="23"/>
    </row>
    <row r="61" ht="12.75">
      <c r="G61" s="23"/>
    </row>
    <row r="62" ht="12.75">
      <c r="G62" s="23"/>
    </row>
    <row r="63" ht="12.75">
      <c r="G63" s="23"/>
    </row>
    <row r="64" ht="12.75">
      <c r="G64" s="23"/>
    </row>
    <row r="65" ht="12.75">
      <c r="G65" s="23"/>
    </row>
    <row r="66" ht="12.75">
      <c r="G66" s="23"/>
    </row>
    <row r="67" ht="12.75">
      <c r="G67" s="23"/>
    </row>
    <row r="68" ht="12.75">
      <c r="G68" s="23"/>
    </row>
    <row r="69" ht="12.75">
      <c r="G69" s="23"/>
    </row>
    <row r="70" ht="12.75">
      <c r="G70" s="23"/>
    </row>
    <row r="71" ht="12.75">
      <c r="G71" s="23"/>
    </row>
    <row r="72" ht="12.75">
      <c r="G72" s="23"/>
    </row>
    <row r="73" ht="12.75">
      <c r="G73" s="23"/>
    </row>
    <row r="74" ht="12.75">
      <c r="G74" s="23"/>
    </row>
    <row r="75" ht="12.75">
      <c r="G75" s="23"/>
    </row>
    <row r="76" ht="12.75">
      <c r="G76" s="23"/>
    </row>
    <row r="77" ht="12.75">
      <c r="G77" s="23"/>
    </row>
    <row r="78" ht="12.75">
      <c r="G78" s="23"/>
    </row>
    <row r="79" ht="12.75">
      <c r="G79" s="23"/>
    </row>
    <row r="80" ht="12.75">
      <c r="G80" s="23"/>
    </row>
    <row r="81" ht="12.75">
      <c r="G81" s="23"/>
    </row>
    <row r="82" ht="12.75">
      <c r="G82" s="23"/>
    </row>
    <row r="83" ht="12.75">
      <c r="G83" s="23"/>
    </row>
    <row r="84" ht="12.75">
      <c r="G84" s="23"/>
    </row>
    <row r="85" ht="12.75">
      <c r="G85" s="23"/>
    </row>
    <row r="86" ht="12.75">
      <c r="G86" s="23"/>
    </row>
    <row r="87" ht="12.75">
      <c r="G87" s="23"/>
    </row>
    <row r="88" ht="12.75">
      <c r="G88" s="23"/>
    </row>
    <row r="89" ht="12.75">
      <c r="G89" s="23"/>
    </row>
    <row r="90" ht="12.75">
      <c r="G90" s="23"/>
    </row>
    <row r="91" ht="12.75">
      <c r="G91" s="23"/>
    </row>
    <row r="92" ht="12.75">
      <c r="G92" s="23"/>
    </row>
    <row r="93" ht="12.75">
      <c r="G93" s="23"/>
    </row>
    <row r="94" ht="12.75">
      <c r="G94" s="23"/>
    </row>
    <row r="95" ht="12.75">
      <c r="G95" s="23"/>
    </row>
    <row r="96" ht="12.75">
      <c r="G96" s="23"/>
    </row>
    <row r="97" ht="12.75">
      <c r="G97" s="23"/>
    </row>
    <row r="98" ht="12.75">
      <c r="G98" s="23"/>
    </row>
    <row r="99" ht="12.75">
      <c r="G99" s="23"/>
    </row>
    <row r="100" ht="12.75">
      <c r="G100" s="23"/>
    </row>
    <row r="101" ht="12.75">
      <c r="G101" s="23"/>
    </row>
    <row r="102" ht="12.75">
      <c r="G102" s="23"/>
    </row>
    <row r="103" ht="12.75">
      <c r="G103" s="23"/>
    </row>
    <row r="104" ht="12.75">
      <c r="G104" s="23"/>
    </row>
    <row r="105" ht="12.75">
      <c r="G105" s="23"/>
    </row>
    <row r="106" ht="12.75">
      <c r="G106" s="23"/>
    </row>
    <row r="107" ht="12.75">
      <c r="G107" s="23"/>
    </row>
    <row r="108" ht="12.75">
      <c r="G108" s="23"/>
    </row>
    <row r="109" ht="12.75">
      <c r="G109" s="23"/>
    </row>
    <row r="110" ht="12.75">
      <c r="G110" s="23"/>
    </row>
    <row r="111" ht="12.75">
      <c r="G111" s="23"/>
    </row>
    <row r="112" ht="12.75">
      <c r="G112" s="23"/>
    </row>
    <row r="113" ht="12.75">
      <c r="G113" s="23"/>
    </row>
    <row r="114" ht="12.75">
      <c r="G114" s="23"/>
    </row>
    <row r="115" ht="12.75">
      <c r="G115" s="23"/>
    </row>
    <row r="116" ht="12.75">
      <c r="G116" s="23"/>
    </row>
    <row r="117" ht="12.75">
      <c r="G117" s="23"/>
    </row>
    <row r="118" ht="12.75">
      <c r="G118" s="23"/>
    </row>
    <row r="119" ht="12.75">
      <c r="G119" s="23"/>
    </row>
    <row r="120" ht="12.75">
      <c r="G120" s="23"/>
    </row>
    <row r="121" ht="12.75">
      <c r="G121" s="23"/>
    </row>
    <row r="122" ht="12.75">
      <c r="G122" s="23"/>
    </row>
    <row r="123" ht="12.75">
      <c r="G123" s="23"/>
    </row>
    <row r="124" ht="12.75">
      <c r="G124" s="23"/>
    </row>
    <row r="125" ht="12.75">
      <c r="G125" s="23"/>
    </row>
    <row r="126" ht="12.75">
      <c r="G126" s="23"/>
    </row>
    <row r="127" ht="12.75">
      <c r="G127" s="23"/>
    </row>
    <row r="128" ht="12.75">
      <c r="G128" s="23"/>
    </row>
    <row r="129" ht="12.75">
      <c r="G129" s="23"/>
    </row>
    <row r="130" ht="12.75">
      <c r="G130" s="23"/>
    </row>
    <row r="131" ht="12.75">
      <c r="G131" s="23"/>
    </row>
    <row r="132" ht="12.75">
      <c r="G132" s="23"/>
    </row>
    <row r="133" ht="12.75">
      <c r="G133" s="23"/>
    </row>
    <row r="134" ht="12.75">
      <c r="G134" s="23"/>
    </row>
    <row r="135" ht="12.75">
      <c r="G135" s="23"/>
    </row>
    <row r="136" ht="12.75">
      <c r="G136" s="23"/>
    </row>
    <row r="137" ht="12.75">
      <c r="G137" s="23"/>
    </row>
    <row r="138" ht="12.75">
      <c r="G138" s="23"/>
    </row>
    <row r="139" ht="12.75">
      <c r="G139" s="23"/>
    </row>
    <row r="140" ht="12.75">
      <c r="G140" s="23"/>
    </row>
    <row r="141" ht="12.75">
      <c r="G141" s="23"/>
    </row>
    <row r="142" ht="12.75">
      <c r="G142" s="23"/>
    </row>
    <row r="143" ht="12.75">
      <c r="G143" s="23"/>
    </row>
    <row r="144" ht="12.75">
      <c r="G144" s="23"/>
    </row>
    <row r="145" ht="12.75">
      <c r="G145" s="23"/>
    </row>
    <row r="146" ht="12.75">
      <c r="G146" s="23"/>
    </row>
    <row r="147" ht="12.75">
      <c r="G147" s="23"/>
    </row>
    <row r="148" ht="12.75">
      <c r="G148" s="23"/>
    </row>
    <row r="149" ht="12.75">
      <c r="G149" s="23"/>
    </row>
    <row r="150" ht="12.75">
      <c r="G150" s="23"/>
    </row>
    <row r="151" ht="12.75">
      <c r="G151" s="23"/>
    </row>
    <row r="152" ht="12.75">
      <c r="G152" s="23"/>
    </row>
    <row r="153" ht="12.75">
      <c r="G153" s="23"/>
    </row>
    <row r="154" ht="12.75">
      <c r="G154" s="23"/>
    </row>
    <row r="155" ht="12.75">
      <c r="G155" s="23"/>
    </row>
    <row r="156" ht="12.75">
      <c r="G156" s="23"/>
    </row>
    <row r="157" ht="12.75">
      <c r="G157" s="23"/>
    </row>
    <row r="158" ht="12.75">
      <c r="G158" s="23"/>
    </row>
    <row r="159" ht="12.75">
      <c r="G159" s="23"/>
    </row>
    <row r="160" ht="12.75">
      <c r="G160" s="23"/>
    </row>
    <row r="161" ht="12.75">
      <c r="G161" s="23"/>
    </row>
    <row r="162" ht="12.75">
      <c r="G162" s="23"/>
    </row>
    <row r="163" ht="12.75">
      <c r="G163" s="23"/>
    </row>
    <row r="164" ht="12.75">
      <c r="G164" s="23"/>
    </row>
    <row r="165" ht="12.75">
      <c r="G165" s="23"/>
    </row>
    <row r="166" ht="12.75">
      <c r="G166" s="23"/>
    </row>
    <row r="167" ht="12.75">
      <c r="G167" s="23"/>
    </row>
    <row r="168" ht="12.75">
      <c r="G168" s="23"/>
    </row>
    <row r="169" ht="12.75">
      <c r="G169" s="23"/>
    </row>
    <row r="170" ht="12.75">
      <c r="G170" s="23"/>
    </row>
    <row r="171" ht="12.75">
      <c r="G171" s="23"/>
    </row>
    <row r="172" ht="12.75">
      <c r="G172" s="23"/>
    </row>
    <row r="173" ht="12.75">
      <c r="G173" s="23"/>
    </row>
    <row r="174" ht="12.75">
      <c r="G174" s="23"/>
    </row>
    <row r="175" ht="12.75">
      <c r="G175" s="23"/>
    </row>
    <row r="176" ht="12.75">
      <c r="G176" s="23"/>
    </row>
    <row r="177" ht="12.75">
      <c r="G177" s="23"/>
    </row>
    <row r="178" ht="12.75">
      <c r="G178" s="23"/>
    </row>
    <row r="179" ht="12.75">
      <c r="G179" s="23"/>
    </row>
    <row r="180" ht="12.75">
      <c r="G180" s="23"/>
    </row>
    <row r="181" ht="12.75">
      <c r="G181" s="23"/>
    </row>
    <row r="182" ht="12.75">
      <c r="G182" s="23"/>
    </row>
    <row r="183" ht="12.75">
      <c r="G183" s="23"/>
    </row>
    <row r="184" ht="12.75">
      <c r="G184" s="23"/>
    </row>
    <row r="185" ht="12.75">
      <c r="G185" s="23"/>
    </row>
    <row r="186" ht="12.75">
      <c r="G186" s="23"/>
    </row>
    <row r="187" ht="12.75">
      <c r="G187" s="23"/>
    </row>
    <row r="188" ht="12.75">
      <c r="G188" s="23"/>
    </row>
    <row r="189" ht="12.75">
      <c r="G189" s="23"/>
    </row>
    <row r="190" ht="12.75">
      <c r="G190" s="23"/>
    </row>
    <row r="191" ht="12.75">
      <c r="G191" s="23"/>
    </row>
    <row r="192" ht="12.75">
      <c r="G192" s="23"/>
    </row>
    <row r="193" ht="12.75">
      <c r="G193" s="23"/>
    </row>
    <row r="194" ht="12.75">
      <c r="G194" s="23"/>
    </row>
    <row r="195" ht="12.75">
      <c r="G195" s="23"/>
    </row>
    <row r="196" ht="12.75">
      <c r="G196" s="23"/>
    </row>
    <row r="197" ht="12.75">
      <c r="G197" s="23"/>
    </row>
    <row r="198" ht="12.75">
      <c r="G198" s="23"/>
    </row>
    <row r="199" ht="12.75">
      <c r="G199" s="23"/>
    </row>
    <row r="200" ht="12.75">
      <c r="G200" s="23"/>
    </row>
    <row r="201" ht="12.75">
      <c r="G201" s="23"/>
    </row>
    <row r="202" ht="12.75">
      <c r="G202" s="23"/>
    </row>
    <row r="203" ht="12.75">
      <c r="G203" s="23"/>
    </row>
    <row r="204" ht="12.75">
      <c r="G204" s="23"/>
    </row>
    <row r="205" ht="12.75">
      <c r="G205" s="23"/>
    </row>
    <row r="206" ht="12.75">
      <c r="G206" s="23"/>
    </row>
    <row r="207" ht="12.75">
      <c r="G207" s="23"/>
    </row>
    <row r="208" ht="12.75">
      <c r="G208" s="23"/>
    </row>
    <row r="209" ht="12.75">
      <c r="G209" s="23"/>
    </row>
    <row r="210" ht="12.75">
      <c r="G210" s="23"/>
    </row>
    <row r="211" ht="12.75">
      <c r="G211" s="23"/>
    </row>
    <row r="212" ht="12.75">
      <c r="G212" s="23"/>
    </row>
    <row r="213" ht="12.75">
      <c r="G213" s="23"/>
    </row>
    <row r="214" ht="12.75">
      <c r="G214" s="23"/>
    </row>
    <row r="215" ht="12.75">
      <c r="G215" s="23"/>
    </row>
    <row r="216" ht="12.75">
      <c r="G216" s="23"/>
    </row>
    <row r="217" ht="12.75">
      <c r="G217" s="23"/>
    </row>
    <row r="218" ht="12.75">
      <c r="G218" s="23"/>
    </row>
    <row r="219" ht="12.75">
      <c r="G219" s="23"/>
    </row>
    <row r="220" ht="12.75">
      <c r="G220" s="23"/>
    </row>
    <row r="221" ht="12.75">
      <c r="G221" s="23"/>
    </row>
    <row r="222" ht="12.75">
      <c r="G222" s="23"/>
    </row>
    <row r="223" ht="12.75">
      <c r="G223" s="23"/>
    </row>
    <row r="224" ht="12.75">
      <c r="G224" s="23"/>
    </row>
    <row r="225" ht="12.75">
      <c r="G225" s="23"/>
    </row>
    <row r="226" ht="12.75">
      <c r="G226" s="23"/>
    </row>
    <row r="227" ht="12.75">
      <c r="G227" s="23"/>
    </row>
    <row r="228" ht="12.75">
      <c r="G228" s="23"/>
    </row>
    <row r="229" ht="12.75">
      <c r="G229" s="23"/>
    </row>
    <row r="230" ht="12.75">
      <c r="G230" s="23"/>
    </row>
    <row r="231" ht="12.75">
      <c r="G231" s="23"/>
    </row>
    <row r="232" ht="12.75">
      <c r="G232" s="23"/>
    </row>
    <row r="233" ht="12.75">
      <c r="G233" s="23"/>
    </row>
    <row r="234" ht="12.75">
      <c r="G234" s="23"/>
    </row>
    <row r="235" ht="12.75">
      <c r="G235" s="23"/>
    </row>
    <row r="236" ht="12.75">
      <c r="G236" s="23"/>
    </row>
    <row r="237" ht="12.75">
      <c r="G237" s="23"/>
    </row>
    <row r="238" ht="12.75">
      <c r="G238" s="23"/>
    </row>
    <row r="239" ht="12.75">
      <c r="G239" s="23"/>
    </row>
    <row r="240" ht="12.75">
      <c r="G240" s="23"/>
    </row>
    <row r="241" ht="12.75">
      <c r="G241" s="23"/>
    </row>
    <row r="242" ht="12.75">
      <c r="G242" s="23"/>
    </row>
    <row r="243" ht="12.75">
      <c r="G243" s="23"/>
    </row>
    <row r="244" ht="12.75">
      <c r="G244" s="23"/>
    </row>
    <row r="245" ht="12.75">
      <c r="G245" s="23"/>
    </row>
    <row r="246" ht="12.75">
      <c r="G246" s="23"/>
    </row>
    <row r="247" ht="12.75">
      <c r="G247" s="23"/>
    </row>
    <row r="248" ht="12.75">
      <c r="G248" s="23"/>
    </row>
    <row r="249" ht="12.75">
      <c r="G249" s="23"/>
    </row>
    <row r="250" ht="12.75">
      <c r="G250" s="23"/>
    </row>
    <row r="251" ht="12.75">
      <c r="G251" s="23"/>
    </row>
    <row r="252" ht="12.75">
      <c r="G252" s="23"/>
    </row>
    <row r="253" ht="12.75">
      <c r="G253" s="23"/>
    </row>
    <row r="254" ht="12.75">
      <c r="G254" s="23"/>
    </row>
    <row r="255" ht="12.75">
      <c r="G255" s="23"/>
    </row>
    <row r="256" ht="12.75">
      <c r="G256" s="23"/>
    </row>
    <row r="257" ht="12.75">
      <c r="G257" s="23"/>
    </row>
    <row r="258" ht="12.75">
      <c r="G258" s="23"/>
    </row>
    <row r="259" ht="12.75">
      <c r="G259" s="23"/>
    </row>
    <row r="260" ht="12.75">
      <c r="G260" s="23"/>
    </row>
    <row r="261" ht="12.75">
      <c r="G261" s="23"/>
    </row>
    <row r="262" ht="12.75">
      <c r="G262" s="23"/>
    </row>
    <row r="263" ht="12.75">
      <c r="G263" s="23"/>
    </row>
    <row r="264" ht="12.75">
      <c r="G264" s="23"/>
    </row>
    <row r="265" ht="12.75">
      <c r="G265" s="23"/>
    </row>
    <row r="266" ht="12.75">
      <c r="G266" s="23"/>
    </row>
    <row r="267" ht="12.75">
      <c r="G267" s="23"/>
    </row>
    <row r="268" ht="12.75">
      <c r="G268" s="23"/>
    </row>
    <row r="269" ht="12.75">
      <c r="G269" s="23"/>
    </row>
    <row r="270" ht="12.75">
      <c r="G270" s="23"/>
    </row>
    <row r="271" ht="12.75">
      <c r="G271" s="23"/>
    </row>
    <row r="272" ht="12.75">
      <c r="G272" s="23"/>
    </row>
    <row r="273" ht="12.75">
      <c r="G273" s="23"/>
    </row>
    <row r="274" ht="12.75">
      <c r="G274" s="23"/>
    </row>
    <row r="275" ht="12.75">
      <c r="G275" s="23"/>
    </row>
    <row r="276" ht="12.75">
      <c r="G276" s="23"/>
    </row>
    <row r="277" ht="12.75">
      <c r="G277" s="23"/>
    </row>
  </sheetData>
  <sheetProtection/>
  <mergeCells count="4">
    <mergeCell ref="I6:J6"/>
    <mergeCell ref="K6:L6"/>
    <mergeCell ref="M6:N6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5"/>
  <sheetViews>
    <sheetView zoomScale="85" zoomScaleNormal="85" zoomScalePageLayoutView="0" workbookViewId="0" topLeftCell="A31">
      <selection activeCell="G31" sqref="G31"/>
    </sheetView>
  </sheetViews>
  <sheetFormatPr defaultColWidth="9.00390625" defaultRowHeight="12.75"/>
  <cols>
    <col min="3" max="3" width="20.375" style="0" customWidth="1"/>
    <col min="4" max="4" width="16.375" style="0" customWidth="1"/>
    <col min="5" max="5" width="21.375" style="0" customWidth="1"/>
    <col min="7" max="7" width="43.625" style="0" customWidth="1"/>
    <col min="8" max="8" width="23.875" style="0" customWidth="1"/>
    <col min="16" max="16" width="12.125" style="0" customWidth="1"/>
    <col min="18" max="18" width="16.12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25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53</v>
      </c>
      <c r="M3" t="s">
        <v>4</v>
      </c>
      <c r="N3">
        <v>32</v>
      </c>
    </row>
    <row r="4" spans="2:9" ht="12.75">
      <c r="B4" t="s">
        <v>5</v>
      </c>
      <c r="E4" t="s">
        <v>24</v>
      </c>
      <c r="I4" t="s">
        <v>20</v>
      </c>
    </row>
    <row r="6" spans="3:16" ht="12.75">
      <c r="C6" s="1"/>
      <c r="D6" s="1"/>
      <c r="E6" s="1"/>
      <c r="F6" s="1"/>
      <c r="I6" s="151" t="s">
        <v>7</v>
      </c>
      <c r="J6" s="151"/>
      <c r="K6" s="151" t="s">
        <v>24</v>
      </c>
      <c r="L6" s="151"/>
      <c r="M6" s="151" t="s">
        <v>20</v>
      </c>
      <c r="N6" s="151"/>
      <c r="O6" s="151" t="s">
        <v>465</v>
      </c>
      <c r="P6" s="151"/>
    </row>
    <row r="7" spans="1:18" ht="18.7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108" t="s">
        <v>242</v>
      </c>
      <c r="I7" s="3" t="s">
        <v>15</v>
      </c>
      <c r="J7" s="3" t="s">
        <v>16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3" t="s">
        <v>17</v>
      </c>
      <c r="R7" s="109" t="s">
        <v>472</v>
      </c>
    </row>
    <row r="8" spans="1:18" ht="37.5">
      <c r="A8" s="46">
        <v>1</v>
      </c>
      <c r="B8" s="46">
        <v>1</v>
      </c>
      <c r="C8" s="110" t="s">
        <v>302</v>
      </c>
      <c r="D8" s="110" t="s">
        <v>262</v>
      </c>
      <c r="E8" s="110" t="s">
        <v>180</v>
      </c>
      <c r="F8" s="46">
        <v>7</v>
      </c>
      <c r="G8" s="110" t="s">
        <v>334</v>
      </c>
      <c r="H8" s="110" t="s">
        <v>255</v>
      </c>
      <c r="I8" s="46">
        <v>27</v>
      </c>
      <c r="J8" s="49">
        <f aca="true" t="shared" si="0" ref="J8:J45">$B$2*I8/$B$3</f>
        <v>10.8</v>
      </c>
      <c r="K8" s="46">
        <v>19.6</v>
      </c>
      <c r="L8" s="46">
        <f aca="true" t="shared" si="1" ref="L8:L45">$E$2*K8/$E$3</f>
        <v>39.2</v>
      </c>
      <c r="M8" s="46">
        <v>53.1</v>
      </c>
      <c r="N8" s="46">
        <f aca="true" t="shared" si="2" ref="N8:N45">$J$2*$J$3/M8</f>
        <v>19.962335216572505</v>
      </c>
      <c r="O8" s="46">
        <v>39.8</v>
      </c>
      <c r="P8" s="46">
        <f aca="true" t="shared" si="3" ref="P8:P45">$N$2*$N$3/O8</f>
        <v>16.080402010050253</v>
      </c>
      <c r="Q8" s="118">
        <f aca="true" t="shared" si="4" ref="Q8:Q45">SUM(J8,L8,N8,P8)</f>
        <v>86.04273722662276</v>
      </c>
      <c r="R8" s="104" t="s">
        <v>470</v>
      </c>
    </row>
    <row r="9" spans="1:18" ht="37.5">
      <c r="A9" s="46">
        <v>2</v>
      </c>
      <c r="B9" s="46">
        <v>2</v>
      </c>
      <c r="C9" s="47" t="s">
        <v>332</v>
      </c>
      <c r="D9" s="47" t="s">
        <v>264</v>
      </c>
      <c r="E9" s="47" t="s">
        <v>304</v>
      </c>
      <c r="F9" s="46">
        <v>7</v>
      </c>
      <c r="G9" s="47" t="s">
        <v>143</v>
      </c>
      <c r="H9" s="111" t="s">
        <v>256</v>
      </c>
      <c r="I9" s="46">
        <v>18</v>
      </c>
      <c r="J9" s="49">
        <f t="shared" si="0"/>
        <v>7.2</v>
      </c>
      <c r="K9" s="46">
        <v>19.2</v>
      </c>
      <c r="L9" s="46">
        <f t="shared" si="1"/>
        <v>38.4</v>
      </c>
      <c r="M9" s="46">
        <v>55.9</v>
      </c>
      <c r="N9" s="46">
        <f t="shared" si="2"/>
        <v>18.962432915921287</v>
      </c>
      <c r="O9" s="46">
        <v>43.2</v>
      </c>
      <c r="P9" s="46">
        <f t="shared" si="3"/>
        <v>14.814814814814813</v>
      </c>
      <c r="Q9" s="118">
        <f t="shared" si="4"/>
        <v>79.3772477307361</v>
      </c>
      <c r="R9" s="104" t="s">
        <v>471</v>
      </c>
    </row>
    <row r="10" spans="1:18" ht="37.5">
      <c r="A10" s="46">
        <v>3</v>
      </c>
      <c r="B10" s="46">
        <v>3</v>
      </c>
      <c r="C10" s="112" t="s">
        <v>314</v>
      </c>
      <c r="D10" s="112" t="s">
        <v>288</v>
      </c>
      <c r="E10" s="112" t="s">
        <v>315</v>
      </c>
      <c r="F10" s="46">
        <v>7</v>
      </c>
      <c r="G10" s="111" t="s">
        <v>143</v>
      </c>
      <c r="H10" s="111" t="s">
        <v>256</v>
      </c>
      <c r="I10" s="46">
        <v>30</v>
      </c>
      <c r="J10" s="49">
        <f t="shared" si="0"/>
        <v>12</v>
      </c>
      <c r="K10" s="46">
        <v>19.3</v>
      </c>
      <c r="L10" s="46">
        <f t="shared" si="1"/>
        <v>38.6</v>
      </c>
      <c r="M10" s="46">
        <v>74.5</v>
      </c>
      <c r="N10" s="46">
        <f t="shared" si="2"/>
        <v>14.228187919463087</v>
      </c>
      <c r="O10" s="46">
        <v>44.4</v>
      </c>
      <c r="P10" s="46">
        <f t="shared" si="3"/>
        <v>14.414414414414415</v>
      </c>
      <c r="Q10" s="118">
        <f t="shared" si="4"/>
        <v>79.2426023338775</v>
      </c>
      <c r="R10" s="104" t="s">
        <v>471</v>
      </c>
    </row>
    <row r="11" spans="1:18" ht="37.5">
      <c r="A11" s="46">
        <v>4</v>
      </c>
      <c r="B11" s="46">
        <v>4</v>
      </c>
      <c r="C11" s="47" t="s">
        <v>327</v>
      </c>
      <c r="D11" s="47" t="s">
        <v>328</v>
      </c>
      <c r="E11" s="47" t="s">
        <v>329</v>
      </c>
      <c r="F11" s="46">
        <v>7</v>
      </c>
      <c r="G11" s="47" t="s">
        <v>142</v>
      </c>
      <c r="H11" s="111" t="s">
        <v>440</v>
      </c>
      <c r="I11" s="46">
        <v>31</v>
      </c>
      <c r="J11" s="49">
        <f t="shared" si="0"/>
        <v>12.4</v>
      </c>
      <c r="K11" s="46">
        <v>18.4</v>
      </c>
      <c r="L11" s="46">
        <f t="shared" si="1"/>
        <v>36.8</v>
      </c>
      <c r="M11" s="46">
        <v>88</v>
      </c>
      <c r="N11" s="46">
        <f t="shared" si="2"/>
        <v>12.045454545454545</v>
      </c>
      <c r="O11" s="46">
        <v>37.8</v>
      </c>
      <c r="P11" s="46">
        <f t="shared" si="3"/>
        <v>16.931216931216934</v>
      </c>
      <c r="Q11" s="118">
        <f t="shared" si="4"/>
        <v>78.17667147667147</v>
      </c>
      <c r="R11" s="104" t="s">
        <v>471</v>
      </c>
    </row>
    <row r="12" spans="1:18" ht="18.75">
      <c r="A12" s="46">
        <v>5</v>
      </c>
      <c r="B12" s="46">
        <v>5</v>
      </c>
      <c r="C12" s="60" t="s">
        <v>432</v>
      </c>
      <c r="D12" s="60" t="s">
        <v>179</v>
      </c>
      <c r="E12" s="60" t="s">
        <v>182</v>
      </c>
      <c r="F12" s="46">
        <v>7</v>
      </c>
      <c r="G12" s="60" t="s">
        <v>433</v>
      </c>
      <c r="H12" s="113" t="s">
        <v>434</v>
      </c>
      <c r="I12" s="46">
        <v>21</v>
      </c>
      <c r="J12" s="49">
        <f t="shared" si="0"/>
        <v>8.4</v>
      </c>
      <c r="K12" s="46">
        <v>18.7</v>
      </c>
      <c r="L12" s="46">
        <f t="shared" si="1"/>
        <v>37.4</v>
      </c>
      <c r="M12" s="46">
        <v>64.2</v>
      </c>
      <c r="N12" s="46">
        <f t="shared" si="2"/>
        <v>16.510903426791277</v>
      </c>
      <c r="O12" s="46">
        <v>40.7</v>
      </c>
      <c r="P12" s="46">
        <f t="shared" si="3"/>
        <v>15.724815724815723</v>
      </c>
      <c r="Q12" s="118">
        <f t="shared" si="4"/>
        <v>78.035719151607</v>
      </c>
      <c r="R12" s="104" t="s">
        <v>471</v>
      </c>
    </row>
    <row r="13" spans="1:18" ht="37.5">
      <c r="A13" s="46">
        <v>6</v>
      </c>
      <c r="B13" s="46">
        <v>6</v>
      </c>
      <c r="C13" s="47" t="s">
        <v>324</v>
      </c>
      <c r="D13" s="47" t="s">
        <v>272</v>
      </c>
      <c r="E13" s="47" t="s">
        <v>325</v>
      </c>
      <c r="F13" s="46">
        <v>7</v>
      </c>
      <c r="G13" s="47" t="s">
        <v>340</v>
      </c>
      <c r="H13" s="111" t="s">
        <v>109</v>
      </c>
      <c r="I13" s="46">
        <v>28</v>
      </c>
      <c r="J13" s="49">
        <f t="shared" si="0"/>
        <v>11.2</v>
      </c>
      <c r="K13" s="46">
        <v>17.9</v>
      </c>
      <c r="L13" s="46">
        <f t="shared" si="1"/>
        <v>35.8</v>
      </c>
      <c r="M13" s="46">
        <v>73.1</v>
      </c>
      <c r="N13" s="46">
        <f t="shared" si="2"/>
        <v>14.500683994528044</v>
      </c>
      <c r="O13" s="46">
        <v>43.9</v>
      </c>
      <c r="P13" s="46">
        <f t="shared" si="3"/>
        <v>14.578587699316628</v>
      </c>
      <c r="Q13" s="118">
        <f t="shared" si="4"/>
        <v>76.07927169384467</v>
      </c>
      <c r="R13" s="50" t="s">
        <v>473</v>
      </c>
    </row>
    <row r="14" spans="1:18" ht="37.5">
      <c r="A14" s="46">
        <v>7</v>
      </c>
      <c r="B14" s="46">
        <v>7</v>
      </c>
      <c r="C14" s="47" t="s">
        <v>326</v>
      </c>
      <c r="D14" s="47" t="s">
        <v>115</v>
      </c>
      <c r="E14" s="47" t="s">
        <v>182</v>
      </c>
      <c r="F14" s="46">
        <v>7</v>
      </c>
      <c r="G14" s="47" t="s">
        <v>341</v>
      </c>
      <c r="H14" s="111" t="s">
        <v>83</v>
      </c>
      <c r="I14" s="46">
        <v>19</v>
      </c>
      <c r="J14" s="49">
        <f t="shared" si="0"/>
        <v>7.6</v>
      </c>
      <c r="K14" s="46">
        <v>18.3</v>
      </c>
      <c r="L14" s="46">
        <f t="shared" si="1"/>
        <v>36.6</v>
      </c>
      <c r="M14" s="46">
        <v>68.7</v>
      </c>
      <c r="N14" s="46">
        <f t="shared" si="2"/>
        <v>15.429403202328967</v>
      </c>
      <c r="O14" s="46">
        <v>45.5</v>
      </c>
      <c r="P14" s="46">
        <f t="shared" si="3"/>
        <v>14.065934065934066</v>
      </c>
      <c r="Q14" s="118">
        <f t="shared" si="4"/>
        <v>73.69533726826305</v>
      </c>
      <c r="R14" s="50" t="s">
        <v>473</v>
      </c>
    </row>
    <row r="15" spans="1:18" ht="18.75">
      <c r="A15" s="46">
        <v>8</v>
      </c>
      <c r="B15" s="46">
        <v>8</v>
      </c>
      <c r="C15" s="111" t="s">
        <v>319</v>
      </c>
      <c r="D15" s="111" t="s">
        <v>115</v>
      </c>
      <c r="E15" s="111" t="s">
        <v>208</v>
      </c>
      <c r="F15" s="46">
        <v>7</v>
      </c>
      <c r="G15" s="111" t="s">
        <v>45</v>
      </c>
      <c r="H15" s="111" t="s">
        <v>347</v>
      </c>
      <c r="I15" s="46">
        <v>12</v>
      </c>
      <c r="J15" s="49">
        <f t="shared" si="0"/>
        <v>4.8</v>
      </c>
      <c r="K15" s="46">
        <v>19.1</v>
      </c>
      <c r="L15" s="46">
        <f t="shared" si="1"/>
        <v>38.2</v>
      </c>
      <c r="M15" s="46">
        <v>70.4</v>
      </c>
      <c r="N15" s="46">
        <f t="shared" si="2"/>
        <v>15.05681818181818</v>
      </c>
      <c r="O15" s="46">
        <v>46.5</v>
      </c>
      <c r="P15" s="46">
        <f t="shared" si="3"/>
        <v>13.763440860215054</v>
      </c>
      <c r="Q15" s="118">
        <f t="shared" si="4"/>
        <v>71.82025904203323</v>
      </c>
      <c r="R15" s="50" t="s">
        <v>473</v>
      </c>
    </row>
    <row r="16" spans="1:18" ht="65.25" customHeight="1">
      <c r="A16" s="46">
        <v>9</v>
      </c>
      <c r="B16" s="46">
        <v>9</v>
      </c>
      <c r="C16" s="111" t="s">
        <v>322</v>
      </c>
      <c r="D16" s="111" t="s">
        <v>264</v>
      </c>
      <c r="E16" s="111" t="s">
        <v>192</v>
      </c>
      <c r="F16" s="46">
        <v>7</v>
      </c>
      <c r="G16" s="47" t="s">
        <v>300</v>
      </c>
      <c r="H16" s="111" t="s">
        <v>348</v>
      </c>
      <c r="I16" s="46">
        <v>19</v>
      </c>
      <c r="J16" s="49">
        <f t="shared" si="0"/>
        <v>7.6</v>
      </c>
      <c r="K16" s="46">
        <v>18.7</v>
      </c>
      <c r="L16" s="46">
        <f t="shared" si="1"/>
        <v>37.4</v>
      </c>
      <c r="M16" s="46">
        <v>89.4</v>
      </c>
      <c r="N16" s="46">
        <f t="shared" si="2"/>
        <v>11.856823266219239</v>
      </c>
      <c r="O16" s="46">
        <v>45.7</v>
      </c>
      <c r="P16" s="46">
        <f t="shared" si="3"/>
        <v>14.00437636761488</v>
      </c>
      <c r="Q16" s="118">
        <f t="shared" si="4"/>
        <v>70.86119963383412</v>
      </c>
      <c r="R16" s="50" t="s">
        <v>473</v>
      </c>
    </row>
    <row r="17" spans="1:18" ht="37.5">
      <c r="A17" s="46">
        <v>10</v>
      </c>
      <c r="B17" s="46">
        <v>10</v>
      </c>
      <c r="C17" s="47" t="s">
        <v>330</v>
      </c>
      <c r="D17" s="47" t="s">
        <v>331</v>
      </c>
      <c r="E17" s="47" t="s">
        <v>200</v>
      </c>
      <c r="F17" s="46">
        <v>7</v>
      </c>
      <c r="G17" s="47" t="s">
        <v>142</v>
      </c>
      <c r="H17" s="111" t="s">
        <v>440</v>
      </c>
      <c r="I17" s="46">
        <v>38</v>
      </c>
      <c r="J17" s="49">
        <f t="shared" si="0"/>
        <v>15.2</v>
      </c>
      <c r="K17" s="46">
        <v>12.8</v>
      </c>
      <c r="L17" s="46">
        <f t="shared" si="1"/>
        <v>25.6</v>
      </c>
      <c r="M17" s="46">
        <v>75.8</v>
      </c>
      <c r="N17" s="46">
        <f t="shared" si="2"/>
        <v>13.984168865435358</v>
      </c>
      <c r="O17" s="46">
        <v>42.8</v>
      </c>
      <c r="P17" s="46">
        <f t="shared" si="3"/>
        <v>14.953271028037385</v>
      </c>
      <c r="Q17" s="118">
        <f t="shared" si="4"/>
        <v>69.73743989347274</v>
      </c>
      <c r="R17" s="50" t="s">
        <v>473</v>
      </c>
    </row>
    <row r="18" spans="1:18" ht="18.75">
      <c r="A18" s="46">
        <v>11</v>
      </c>
      <c r="B18" s="46">
        <v>11</v>
      </c>
      <c r="C18" s="111" t="s">
        <v>308</v>
      </c>
      <c r="D18" s="111" t="s">
        <v>115</v>
      </c>
      <c r="E18" s="111" t="s">
        <v>299</v>
      </c>
      <c r="F18" s="46">
        <v>7</v>
      </c>
      <c r="G18" s="111" t="s">
        <v>70</v>
      </c>
      <c r="H18" s="111" t="s">
        <v>344</v>
      </c>
      <c r="I18" s="46">
        <v>8</v>
      </c>
      <c r="J18" s="49">
        <f t="shared" si="0"/>
        <v>3.2</v>
      </c>
      <c r="K18" s="46">
        <v>18.4</v>
      </c>
      <c r="L18" s="46">
        <f t="shared" si="1"/>
        <v>36.8</v>
      </c>
      <c r="M18" s="46">
        <v>75.8</v>
      </c>
      <c r="N18" s="46">
        <f t="shared" si="2"/>
        <v>13.984168865435358</v>
      </c>
      <c r="O18" s="46">
        <v>41.6</v>
      </c>
      <c r="P18" s="46">
        <f t="shared" si="3"/>
        <v>15.384615384615383</v>
      </c>
      <c r="Q18" s="118">
        <f t="shared" si="4"/>
        <v>69.36878425005074</v>
      </c>
      <c r="R18" s="50" t="s">
        <v>473</v>
      </c>
    </row>
    <row r="19" spans="1:18" ht="37.5">
      <c r="A19" s="46">
        <v>12</v>
      </c>
      <c r="B19" s="46">
        <v>12</v>
      </c>
      <c r="C19" s="110" t="s">
        <v>323</v>
      </c>
      <c r="D19" s="110" t="s">
        <v>266</v>
      </c>
      <c r="E19" s="110" t="s">
        <v>190</v>
      </c>
      <c r="F19" s="46">
        <v>7</v>
      </c>
      <c r="G19" s="54" t="s">
        <v>339</v>
      </c>
      <c r="H19" s="110" t="s">
        <v>255</v>
      </c>
      <c r="I19" s="46">
        <v>16</v>
      </c>
      <c r="J19" s="49">
        <f t="shared" si="0"/>
        <v>6.4</v>
      </c>
      <c r="K19" s="46">
        <v>14</v>
      </c>
      <c r="L19" s="46">
        <f t="shared" si="1"/>
        <v>28</v>
      </c>
      <c r="M19" s="46">
        <v>60.2</v>
      </c>
      <c r="N19" s="46">
        <f t="shared" si="2"/>
        <v>17.60797342192691</v>
      </c>
      <c r="O19" s="46">
        <v>41.3</v>
      </c>
      <c r="P19" s="46">
        <f t="shared" si="3"/>
        <v>15.496368038740922</v>
      </c>
      <c r="Q19" s="118">
        <f t="shared" si="4"/>
        <v>67.50434146066783</v>
      </c>
      <c r="R19" s="50" t="s">
        <v>473</v>
      </c>
    </row>
    <row r="20" spans="1:18" ht="18.75">
      <c r="A20" s="46">
        <v>13</v>
      </c>
      <c r="B20" s="46">
        <v>13</v>
      </c>
      <c r="C20" s="60" t="s">
        <v>435</v>
      </c>
      <c r="D20" s="60" t="s">
        <v>232</v>
      </c>
      <c r="E20" s="60" t="s">
        <v>261</v>
      </c>
      <c r="F20" s="46">
        <v>7</v>
      </c>
      <c r="G20" s="60" t="s">
        <v>436</v>
      </c>
      <c r="H20" s="113" t="s">
        <v>437</v>
      </c>
      <c r="I20" s="46">
        <v>16</v>
      </c>
      <c r="J20" s="49">
        <f t="shared" si="0"/>
        <v>6.4</v>
      </c>
      <c r="K20" s="46">
        <v>12.7</v>
      </c>
      <c r="L20" s="46">
        <f t="shared" si="1"/>
        <v>25.4</v>
      </c>
      <c r="M20" s="46">
        <v>50.1</v>
      </c>
      <c r="N20" s="46">
        <f t="shared" si="2"/>
        <v>21.157684630738522</v>
      </c>
      <c r="O20" s="46">
        <v>46.1</v>
      </c>
      <c r="P20" s="46">
        <f t="shared" si="3"/>
        <v>13.882863340563992</v>
      </c>
      <c r="Q20" s="118">
        <f t="shared" si="4"/>
        <v>66.84054797130251</v>
      </c>
      <c r="R20" s="50" t="s">
        <v>473</v>
      </c>
    </row>
    <row r="21" spans="1:18" ht="37.5">
      <c r="A21" s="46">
        <v>14</v>
      </c>
      <c r="B21" s="46">
        <v>14</v>
      </c>
      <c r="C21" s="62" t="s">
        <v>333</v>
      </c>
      <c r="D21" s="62" t="s">
        <v>288</v>
      </c>
      <c r="E21" s="47" t="s">
        <v>178</v>
      </c>
      <c r="F21" s="46">
        <v>7</v>
      </c>
      <c r="G21" s="47" t="s">
        <v>66</v>
      </c>
      <c r="H21" s="111" t="s">
        <v>350</v>
      </c>
      <c r="I21" s="46">
        <v>19</v>
      </c>
      <c r="J21" s="49">
        <f t="shared" si="0"/>
        <v>7.6</v>
      </c>
      <c r="K21" s="46">
        <v>12.9</v>
      </c>
      <c r="L21" s="46">
        <f t="shared" si="1"/>
        <v>25.8</v>
      </c>
      <c r="M21" s="46">
        <v>71.4</v>
      </c>
      <c r="N21" s="46">
        <f t="shared" si="2"/>
        <v>14.845938375350139</v>
      </c>
      <c r="O21" s="46">
        <v>43.2</v>
      </c>
      <c r="P21" s="46">
        <f t="shared" si="3"/>
        <v>14.814814814814813</v>
      </c>
      <c r="Q21" s="118">
        <f t="shared" si="4"/>
        <v>63.060753190164945</v>
      </c>
      <c r="R21" s="50" t="s">
        <v>473</v>
      </c>
    </row>
    <row r="22" spans="1:18" ht="37.5">
      <c r="A22" s="46">
        <v>15</v>
      </c>
      <c r="B22" s="46">
        <v>15</v>
      </c>
      <c r="C22" s="60" t="s">
        <v>438</v>
      </c>
      <c r="D22" s="60" t="s">
        <v>237</v>
      </c>
      <c r="E22" s="60" t="s">
        <v>439</v>
      </c>
      <c r="F22" s="46">
        <v>7</v>
      </c>
      <c r="G22" s="60" t="s">
        <v>66</v>
      </c>
      <c r="H22" s="113" t="s">
        <v>350</v>
      </c>
      <c r="I22" s="46">
        <v>15</v>
      </c>
      <c r="J22" s="49">
        <f t="shared" si="0"/>
        <v>6</v>
      </c>
      <c r="K22" s="46">
        <v>15</v>
      </c>
      <c r="L22" s="46">
        <f t="shared" si="1"/>
        <v>30</v>
      </c>
      <c r="M22" s="46">
        <v>92</v>
      </c>
      <c r="N22" s="46">
        <f t="shared" si="2"/>
        <v>11.521739130434783</v>
      </c>
      <c r="O22" s="46">
        <v>43.7</v>
      </c>
      <c r="P22" s="46">
        <f t="shared" si="3"/>
        <v>14.645308924485125</v>
      </c>
      <c r="Q22" s="118">
        <f t="shared" si="4"/>
        <v>62.1670480549199</v>
      </c>
      <c r="R22" s="50" t="s">
        <v>473</v>
      </c>
    </row>
    <row r="23" spans="1:18" ht="37.5">
      <c r="A23" s="46">
        <v>16</v>
      </c>
      <c r="B23" s="46">
        <v>16</v>
      </c>
      <c r="C23" s="114" t="s">
        <v>303</v>
      </c>
      <c r="D23" s="114" t="s">
        <v>115</v>
      </c>
      <c r="E23" s="114" t="s">
        <v>304</v>
      </c>
      <c r="F23" s="46">
        <v>7</v>
      </c>
      <c r="G23" s="111" t="s">
        <v>335</v>
      </c>
      <c r="H23" s="111" t="s">
        <v>342</v>
      </c>
      <c r="I23" s="46">
        <v>18</v>
      </c>
      <c r="J23" s="49">
        <f t="shared" si="0"/>
        <v>7.2</v>
      </c>
      <c r="K23" s="46">
        <v>13.5</v>
      </c>
      <c r="L23" s="46">
        <f t="shared" si="1"/>
        <v>27</v>
      </c>
      <c r="M23" s="46">
        <v>64.6</v>
      </c>
      <c r="N23" s="46">
        <f t="shared" si="2"/>
        <v>16.408668730650156</v>
      </c>
      <c r="O23" s="46">
        <v>58.2</v>
      </c>
      <c r="P23" s="46">
        <f t="shared" si="3"/>
        <v>10.996563573883162</v>
      </c>
      <c r="Q23" s="118">
        <f t="shared" si="4"/>
        <v>61.60523230453332</v>
      </c>
      <c r="R23" s="50" t="s">
        <v>473</v>
      </c>
    </row>
    <row r="24" spans="1:18" ht="56.25">
      <c r="A24" s="46">
        <v>17</v>
      </c>
      <c r="B24" s="46">
        <v>17</v>
      </c>
      <c r="C24" s="111" t="s">
        <v>311</v>
      </c>
      <c r="D24" s="111" t="s">
        <v>312</v>
      </c>
      <c r="E24" s="111" t="s">
        <v>313</v>
      </c>
      <c r="F24" s="46">
        <v>7</v>
      </c>
      <c r="G24" s="110" t="s">
        <v>29</v>
      </c>
      <c r="H24" s="111" t="s">
        <v>345</v>
      </c>
      <c r="I24" s="46">
        <v>14</v>
      </c>
      <c r="J24" s="49">
        <f t="shared" si="0"/>
        <v>5.6</v>
      </c>
      <c r="K24" s="46">
        <v>14.9</v>
      </c>
      <c r="L24" s="46">
        <f t="shared" si="1"/>
        <v>29.8</v>
      </c>
      <c r="M24" s="46">
        <v>85.4</v>
      </c>
      <c r="N24" s="46">
        <f t="shared" si="2"/>
        <v>12.412177985948476</v>
      </c>
      <c r="O24" s="46">
        <v>55.8</v>
      </c>
      <c r="P24" s="46">
        <f t="shared" si="3"/>
        <v>11.469534050179211</v>
      </c>
      <c r="Q24" s="118">
        <f t="shared" si="4"/>
        <v>59.281712036127686</v>
      </c>
      <c r="R24" s="50" t="s">
        <v>473</v>
      </c>
    </row>
    <row r="25" spans="1:18" ht="37.5">
      <c r="A25" s="46">
        <v>18</v>
      </c>
      <c r="B25" s="46">
        <v>18</v>
      </c>
      <c r="C25" s="110" t="s">
        <v>316</v>
      </c>
      <c r="D25" s="110" t="s">
        <v>317</v>
      </c>
      <c r="E25" s="110" t="s">
        <v>318</v>
      </c>
      <c r="F25" s="46">
        <v>7</v>
      </c>
      <c r="G25" s="111" t="s">
        <v>50</v>
      </c>
      <c r="H25" s="111" t="s">
        <v>346</v>
      </c>
      <c r="I25" s="46">
        <v>14</v>
      </c>
      <c r="J25" s="49">
        <f t="shared" si="0"/>
        <v>5.6</v>
      </c>
      <c r="K25" s="46">
        <v>13.1</v>
      </c>
      <c r="L25" s="46">
        <f t="shared" si="1"/>
        <v>26.2</v>
      </c>
      <c r="M25" s="46">
        <v>82.7</v>
      </c>
      <c r="N25" s="46">
        <f t="shared" si="2"/>
        <v>12.817412333736396</v>
      </c>
      <c r="O25" s="46">
        <v>51.4</v>
      </c>
      <c r="P25" s="46">
        <f t="shared" si="3"/>
        <v>12.45136186770428</v>
      </c>
      <c r="Q25" s="118">
        <f t="shared" si="4"/>
        <v>57.068774201440675</v>
      </c>
      <c r="R25" s="50" t="s">
        <v>473</v>
      </c>
    </row>
    <row r="26" spans="1:18" ht="37.5">
      <c r="A26" s="46">
        <v>19</v>
      </c>
      <c r="B26" s="46">
        <v>19</v>
      </c>
      <c r="C26" s="111" t="s">
        <v>321</v>
      </c>
      <c r="D26" s="111" t="s">
        <v>181</v>
      </c>
      <c r="E26" s="111" t="s">
        <v>190</v>
      </c>
      <c r="F26" s="46">
        <v>7</v>
      </c>
      <c r="G26" s="111" t="s">
        <v>338</v>
      </c>
      <c r="H26" s="111" t="s">
        <v>343</v>
      </c>
      <c r="I26" s="46">
        <v>18</v>
      </c>
      <c r="J26" s="49">
        <f t="shared" si="0"/>
        <v>7.2</v>
      </c>
      <c r="K26" s="46">
        <v>10.6</v>
      </c>
      <c r="L26" s="46">
        <f t="shared" si="1"/>
        <v>21.2</v>
      </c>
      <c r="M26" s="46">
        <v>84.4</v>
      </c>
      <c r="N26" s="46">
        <f t="shared" si="2"/>
        <v>12.559241706161137</v>
      </c>
      <c r="O26" s="46">
        <v>51.5</v>
      </c>
      <c r="P26" s="46">
        <f t="shared" si="3"/>
        <v>12.427184466019417</v>
      </c>
      <c r="Q26" s="118">
        <f t="shared" si="4"/>
        <v>53.386426172180556</v>
      </c>
      <c r="R26" s="50" t="s">
        <v>473</v>
      </c>
    </row>
    <row r="27" spans="1:18" ht="37.5">
      <c r="A27" s="46">
        <v>20</v>
      </c>
      <c r="B27" s="46">
        <v>20</v>
      </c>
      <c r="C27" s="111" t="s">
        <v>320</v>
      </c>
      <c r="D27" s="111" t="s">
        <v>207</v>
      </c>
      <c r="E27" s="111" t="s">
        <v>178</v>
      </c>
      <c r="F27" s="46">
        <v>7</v>
      </c>
      <c r="G27" s="111" t="s">
        <v>336</v>
      </c>
      <c r="H27" s="111" t="s">
        <v>85</v>
      </c>
      <c r="I27" s="46">
        <v>14</v>
      </c>
      <c r="J27" s="49">
        <f t="shared" si="0"/>
        <v>5.6</v>
      </c>
      <c r="K27" s="46">
        <v>3</v>
      </c>
      <c r="L27" s="46">
        <f t="shared" si="1"/>
        <v>6</v>
      </c>
      <c r="M27" s="46">
        <v>67.7</v>
      </c>
      <c r="N27" s="46">
        <f t="shared" si="2"/>
        <v>15.657311669128507</v>
      </c>
      <c r="O27" s="46">
        <v>54.9</v>
      </c>
      <c r="P27" s="46">
        <f t="shared" si="3"/>
        <v>11.657559198542806</v>
      </c>
      <c r="Q27" s="118">
        <f t="shared" si="4"/>
        <v>38.91487086767131</v>
      </c>
      <c r="R27" s="50" t="s">
        <v>473</v>
      </c>
    </row>
    <row r="28" spans="1:18" ht="37.5">
      <c r="A28" s="46">
        <v>21</v>
      </c>
      <c r="B28" s="46">
        <v>21</v>
      </c>
      <c r="C28" s="111" t="s">
        <v>309</v>
      </c>
      <c r="D28" s="111" t="s">
        <v>310</v>
      </c>
      <c r="E28" s="111" t="s">
        <v>173</v>
      </c>
      <c r="F28" s="46">
        <v>7</v>
      </c>
      <c r="G28" s="111" t="s">
        <v>336</v>
      </c>
      <c r="H28" s="111" t="s">
        <v>85</v>
      </c>
      <c r="I28" s="46">
        <v>24</v>
      </c>
      <c r="J28" s="49">
        <f t="shared" si="0"/>
        <v>9.6</v>
      </c>
      <c r="K28" s="46">
        <v>3</v>
      </c>
      <c r="L28" s="46">
        <f t="shared" si="1"/>
        <v>6</v>
      </c>
      <c r="M28" s="46">
        <v>94</v>
      </c>
      <c r="N28" s="46">
        <f t="shared" si="2"/>
        <v>11.27659574468085</v>
      </c>
      <c r="O28" s="46">
        <v>61.6</v>
      </c>
      <c r="P28" s="46">
        <f t="shared" si="3"/>
        <v>10.38961038961039</v>
      </c>
      <c r="Q28" s="118">
        <f t="shared" si="4"/>
        <v>37.26620613429124</v>
      </c>
      <c r="R28" s="50" t="s">
        <v>473</v>
      </c>
    </row>
    <row r="29" spans="1:18" ht="18.75">
      <c r="A29" s="83">
        <v>22</v>
      </c>
      <c r="B29" s="83">
        <v>1</v>
      </c>
      <c r="C29" s="115" t="s">
        <v>292</v>
      </c>
      <c r="D29" s="115" t="s">
        <v>179</v>
      </c>
      <c r="E29" s="115" t="s">
        <v>190</v>
      </c>
      <c r="F29" s="83">
        <v>8</v>
      </c>
      <c r="G29" s="115" t="s">
        <v>169</v>
      </c>
      <c r="H29" s="115" t="s">
        <v>258</v>
      </c>
      <c r="I29" s="83">
        <v>26</v>
      </c>
      <c r="J29" s="87">
        <f t="shared" si="0"/>
        <v>10.4</v>
      </c>
      <c r="K29" s="83">
        <v>19.3</v>
      </c>
      <c r="L29" s="83">
        <f t="shared" si="1"/>
        <v>38.6</v>
      </c>
      <c r="M29" s="83">
        <v>66.4</v>
      </c>
      <c r="N29" s="83">
        <f t="shared" si="2"/>
        <v>15.963855421686745</v>
      </c>
      <c r="O29" s="83">
        <v>35.3</v>
      </c>
      <c r="P29" s="83">
        <f t="shared" si="3"/>
        <v>18.13031161473088</v>
      </c>
      <c r="Q29" s="119">
        <f t="shared" si="4"/>
        <v>83.09416703641762</v>
      </c>
      <c r="R29" s="106" t="s">
        <v>470</v>
      </c>
    </row>
    <row r="30" spans="1:18" ht="37.5">
      <c r="A30" s="137">
        <v>23</v>
      </c>
      <c r="B30" s="137">
        <v>2</v>
      </c>
      <c r="C30" s="138" t="s">
        <v>296</v>
      </c>
      <c r="D30" s="138" t="s">
        <v>187</v>
      </c>
      <c r="E30" s="138" t="s">
        <v>297</v>
      </c>
      <c r="F30" s="137">
        <v>8</v>
      </c>
      <c r="G30" s="138" t="s">
        <v>301</v>
      </c>
      <c r="H30" s="138" t="s">
        <v>349</v>
      </c>
      <c r="I30" s="137">
        <v>26</v>
      </c>
      <c r="J30" s="139">
        <f t="shared" si="0"/>
        <v>10.4</v>
      </c>
      <c r="K30" s="137">
        <v>18.7</v>
      </c>
      <c r="L30" s="137">
        <f t="shared" si="1"/>
        <v>37.4</v>
      </c>
      <c r="M30" s="137">
        <v>57.4</v>
      </c>
      <c r="N30" s="137">
        <f t="shared" si="2"/>
        <v>18.466898954703833</v>
      </c>
      <c r="O30" s="137">
        <v>41.7</v>
      </c>
      <c r="P30" s="137">
        <f t="shared" si="3"/>
        <v>15.347721822541965</v>
      </c>
      <c r="Q30" s="140">
        <f t="shared" si="4"/>
        <v>81.6146207772458</v>
      </c>
      <c r="R30" s="141" t="s">
        <v>471</v>
      </c>
    </row>
    <row r="31" spans="1:18" ht="56.25">
      <c r="A31" s="137">
        <v>24</v>
      </c>
      <c r="B31" s="137">
        <v>3</v>
      </c>
      <c r="C31" s="142" t="s">
        <v>287</v>
      </c>
      <c r="D31" s="142" t="s">
        <v>288</v>
      </c>
      <c r="E31" s="142" t="s">
        <v>192</v>
      </c>
      <c r="F31" s="137">
        <v>8</v>
      </c>
      <c r="G31" s="142" t="s">
        <v>169</v>
      </c>
      <c r="H31" s="142" t="s">
        <v>279</v>
      </c>
      <c r="I31" s="137">
        <v>28</v>
      </c>
      <c r="J31" s="139">
        <f t="shared" si="0"/>
        <v>11.2</v>
      </c>
      <c r="K31" s="137">
        <v>19.3</v>
      </c>
      <c r="L31" s="137">
        <f t="shared" si="1"/>
        <v>38.6</v>
      </c>
      <c r="M31" s="137">
        <v>73.9</v>
      </c>
      <c r="N31" s="137">
        <f t="shared" si="2"/>
        <v>14.343707713125845</v>
      </c>
      <c r="O31" s="137">
        <v>43</v>
      </c>
      <c r="P31" s="137">
        <f t="shared" si="3"/>
        <v>14.883720930232558</v>
      </c>
      <c r="Q31" s="140">
        <f t="shared" si="4"/>
        <v>79.0274286433584</v>
      </c>
      <c r="R31" s="141" t="s">
        <v>471</v>
      </c>
    </row>
    <row r="32" spans="1:18" ht="37.5">
      <c r="A32" s="137">
        <v>25</v>
      </c>
      <c r="B32" s="137">
        <v>4</v>
      </c>
      <c r="C32" s="138" t="s">
        <v>281</v>
      </c>
      <c r="D32" s="138" t="s">
        <v>115</v>
      </c>
      <c r="E32" s="138" t="s">
        <v>190</v>
      </c>
      <c r="F32" s="137">
        <v>8</v>
      </c>
      <c r="G32" s="138" t="s">
        <v>105</v>
      </c>
      <c r="H32" s="138" t="s">
        <v>106</v>
      </c>
      <c r="I32" s="143" t="s">
        <v>464</v>
      </c>
      <c r="J32" s="139">
        <f t="shared" si="0"/>
        <v>10.8</v>
      </c>
      <c r="K32" s="144">
        <v>19.5</v>
      </c>
      <c r="L32" s="137">
        <f t="shared" si="1"/>
        <v>39</v>
      </c>
      <c r="M32" s="137">
        <v>64.9</v>
      </c>
      <c r="N32" s="137">
        <f t="shared" si="2"/>
        <v>16.33281972265023</v>
      </c>
      <c r="O32" s="137">
        <v>64.9</v>
      </c>
      <c r="P32" s="137">
        <f t="shared" si="3"/>
        <v>9.861325115562403</v>
      </c>
      <c r="Q32" s="140">
        <f t="shared" si="4"/>
        <v>75.99414483821263</v>
      </c>
      <c r="R32" s="141" t="s">
        <v>471</v>
      </c>
    </row>
    <row r="33" spans="1:18" ht="18.75">
      <c r="A33" s="137">
        <v>26</v>
      </c>
      <c r="B33" s="137">
        <v>5</v>
      </c>
      <c r="C33" s="145" t="s">
        <v>421</v>
      </c>
      <c r="D33" s="145" t="s">
        <v>288</v>
      </c>
      <c r="E33" s="145" t="s">
        <v>208</v>
      </c>
      <c r="F33" s="137">
        <v>8</v>
      </c>
      <c r="G33" s="146" t="s">
        <v>337</v>
      </c>
      <c r="H33" s="147" t="s">
        <v>258</v>
      </c>
      <c r="I33" s="137">
        <v>15</v>
      </c>
      <c r="J33" s="139">
        <f t="shared" si="0"/>
        <v>6</v>
      </c>
      <c r="K33" s="137">
        <v>18.5</v>
      </c>
      <c r="L33" s="137">
        <f t="shared" si="1"/>
        <v>37</v>
      </c>
      <c r="M33" s="137">
        <v>66.9</v>
      </c>
      <c r="N33" s="137">
        <f t="shared" si="2"/>
        <v>15.84454409566517</v>
      </c>
      <c r="O33" s="137">
        <v>37.7</v>
      </c>
      <c r="P33" s="137">
        <f t="shared" si="3"/>
        <v>16.976127320954905</v>
      </c>
      <c r="Q33" s="140">
        <f t="shared" si="4"/>
        <v>75.82067141662007</v>
      </c>
      <c r="R33" s="141" t="s">
        <v>471</v>
      </c>
    </row>
    <row r="34" spans="1:18" ht="18.75">
      <c r="A34" s="137">
        <v>27</v>
      </c>
      <c r="B34" s="137">
        <v>6</v>
      </c>
      <c r="C34" s="138" t="s">
        <v>283</v>
      </c>
      <c r="D34" s="138" t="s">
        <v>115</v>
      </c>
      <c r="E34" s="138" t="s">
        <v>178</v>
      </c>
      <c r="F34" s="137">
        <v>8</v>
      </c>
      <c r="G34" s="138" t="s">
        <v>214</v>
      </c>
      <c r="H34" s="138" t="s">
        <v>248</v>
      </c>
      <c r="I34" s="137">
        <v>24</v>
      </c>
      <c r="J34" s="139">
        <f t="shared" si="0"/>
        <v>9.6</v>
      </c>
      <c r="K34" s="144">
        <v>18</v>
      </c>
      <c r="L34" s="137">
        <f t="shared" si="1"/>
        <v>36</v>
      </c>
      <c r="M34" s="137">
        <v>78.3</v>
      </c>
      <c r="N34" s="137">
        <f t="shared" si="2"/>
        <v>13.537675606641125</v>
      </c>
      <c r="O34" s="137">
        <v>46.7</v>
      </c>
      <c r="P34" s="137">
        <f t="shared" si="3"/>
        <v>13.704496788008564</v>
      </c>
      <c r="Q34" s="140">
        <f t="shared" si="4"/>
        <v>72.8421723946497</v>
      </c>
      <c r="R34" s="148" t="s">
        <v>473</v>
      </c>
    </row>
    <row r="35" spans="1:18" ht="56.25">
      <c r="A35" s="137">
        <v>28</v>
      </c>
      <c r="B35" s="137">
        <v>7</v>
      </c>
      <c r="C35" s="138" t="s">
        <v>286</v>
      </c>
      <c r="D35" s="138" t="s">
        <v>195</v>
      </c>
      <c r="E35" s="138" t="s">
        <v>152</v>
      </c>
      <c r="F35" s="137">
        <v>8</v>
      </c>
      <c r="G35" s="138" t="s">
        <v>105</v>
      </c>
      <c r="H35" s="138" t="s">
        <v>252</v>
      </c>
      <c r="I35" s="137">
        <v>27</v>
      </c>
      <c r="J35" s="139">
        <f t="shared" si="0"/>
        <v>10.8</v>
      </c>
      <c r="K35" s="137">
        <v>17.4</v>
      </c>
      <c r="L35" s="137">
        <f t="shared" si="1"/>
        <v>34.8</v>
      </c>
      <c r="M35" s="137">
        <v>63.8</v>
      </c>
      <c r="N35" s="137">
        <f t="shared" si="2"/>
        <v>16.614420062695924</v>
      </c>
      <c r="O35" s="137">
        <v>53.7</v>
      </c>
      <c r="P35" s="137">
        <f t="shared" si="3"/>
        <v>11.91806331471136</v>
      </c>
      <c r="Q35" s="140">
        <f t="shared" si="4"/>
        <v>74.13248337740728</v>
      </c>
      <c r="R35" s="148" t="s">
        <v>473</v>
      </c>
    </row>
    <row r="36" spans="1:18" ht="18.75">
      <c r="A36" s="137">
        <v>29</v>
      </c>
      <c r="B36" s="137">
        <v>8</v>
      </c>
      <c r="C36" s="145" t="s">
        <v>305</v>
      </c>
      <c r="D36" s="145" t="s">
        <v>306</v>
      </c>
      <c r="E36" s="145" t="s">
        <v>307</v>
      </c>
      <c r="F36" s="137">
        <v>8</v>
      </c>
      <c r="G36" s="145" t="s">
        <v>74</v>
      </c>
      <c r="H36" s="147" t="s">
        <v>420</v>
      </c>
      <c r="I36" s="137">
        <v>17</v>
      </c>
      <c r="J36" s="139">
        <f t="shared" si="0"/>
        <v>6.8</v>
      </c>
      <c r="K36" s="137">
        <v>18</v>
      </c>
      <c r="L36" s="137">
        <f t="shared" si="1"/>
        <v>36</v>
      </c>
      <c r="M36" s="137">
        <v>58.9</v>
      </c>
      <c r="N36" s="137">
        <f t="shared" si="2"/>
        <v>17.996604414261462</v>
      </c>
      <c r="O36" s="137">
        <v>51.5</v>
      </c>
      <c r="P36" s="137">
        <f t="shared" si="3"/>
        <v>12.427184466019417</v>
      </c>
      <c r="Q36" s="140">
        <f t="shared" si="4"/>
        <v>73.22378888028088</v>
      </c>
      <c r="R36" s="148" t="s">
        <v>473</v>
      </c>
    </row>
    <row r="37" spans="1:18" ht="18.75">
      <c r="A37" s="137">
        <v>30</v>
      </c>
      <c r="B37" s="137">
        <v>9</v>
      </c>
      <c r="C37" s="138" t="s">
        <v>291</v>
      </c>
      <c r="D37" s="138" t="s">
        <v>174</v>
      </c>
      <c r="E37" s="138" t="s">
        <v>178</v>
      </c>
      <c r="F37" s="137">
        <v>8</v>
      </c>
      <c r="G37" s="138" t="s">
        <v>70</v>
      </c>
      <c r="H37" s="138" t="s">
        <v>245</v>
      </c>
      <c r="I37" s="137">
        <v>17</v>
      </c>
      <c r="J37" s="139">
        <f t="shared" si="0"/>
        <v>6.8</v>
      </c>
      <c r="K37" s="137">
        <v>18.7</v>
      </c>
      <c r="L37" s="137">
        <f t="shared" si="1"/>
        <v>37.4</v>
      </c>
      <c r="M37" s="137">
        <v>88.8</v>
      </c>
      <c r="N37" s="137">
        <f t="shared" si="2"/>
        <v>11.936936936936938</v>
      </c>
      <c r="O37" s="137">
        <v>39.6</v>
      </c>
      <c r="P37" s="137">
        <f t="shared" si="3"/>
        <v>16.161616161616163</v>
      </c>
      <c r="Q37" s="140">
        <f t="shared" si="4"/>
        <v>72.2985530985531</v>
      </c>
      <c r="R37" s="148" t="s">
        <v>473</v>
      </c>
    </row>
    <row r="38" spans="1:18" ht="56.25">
      <c r="A38" s="137">
        <v>31</v>
      </c>
      <c r="B38" s="137">
        <v>10</v>
      </c>
      <c r="C38" s="138" t="s">
        <v>293</v>
      </c>
      <c r="D38" s="138" t="s">
        <v>115</v>
      </c>
      <c r="E38" s="138" t="s">
        <v>116</v>
      </c>
      <c r="F38" s="137">
        <v>8</v>
      </c>
      <c r="G38" s="138" t="s">
        <v>169</v>
      </c>
      <c r="H38" s="138" t="s">
        <v>279</v>
      </c>
      <c r="I38" s="137">
        <v>13</v>
      </c>
      <c r="J38" s="139">
        <f t="shared" si="0"/>
        <v>5.2</v>
      </c>
      <c r="K38" s="137">
        <v>18.9</v>
      </c>
      <c r="L38" s="137">
        <f t="shared" si="1"/>
        <v>37.8</v>
      </c>
      <c r="M38" s="137">
        <v>91.4</v>
      </c>
      <c r="N38" s="137">
        <f t="shared" si="2"/>
        <v>11.597374179431071</v>
      </c>
      <c r="O38" s="137">
        <v>37</v>
      </c>
      <c r="P38" s="137">
        <f t="shared" si="3"/>
        <v>17.2972972972973</v>
      </c>
      <c r="Q38" s="140">
        <f t="shared" si="4"/>
        <v>71.89467147672838</v>
      </c>
      <c r="R38" s="148" t="s">
        <v>473</v>
      </c>
    </row>
    <row r="39" spans="1:18" ht="18.75">
      <c r="A39" s="137">
        <v>32</v>
      </c>
      <c r="B39" s="137">
        <v>11</v>
      </c>
      <c r="C39" s="138" t="s">
        <v>295</v>
      </c>
      <c r="D39" s="138" t="s">
        <v>177</v>
      </c>
      <c r="E39" s="138" t="s">
        <v>192</v>
      </c>
      <c r="F39" s="137">
        <v>8</v>
      </c>
      <c r="G39" s="138" t="s">
        <v>214</v>
      </c>
      <c r="H39" s="138" t="s">
        <v>248</v>
      </c>
      <c r="I39" s="137">
        <v>16</v>
      </c>
      <c r="J39" s="139">
        <f t="shared" si="0"/>
        <v>6.4</v>
      </c>
      <c r="K39" s="137">
        <v>18.8</v>
      </c>
      <c r="L39" s="137">
        <f t="shared" si="1"/>
        <v>37.6</v>
      </c>
      <c r="M39" s="137">
        <v>90.1</v>
      </c>
      <c r="N39" s="137">
        <f t="shared" si="2"/>
        <v>11.764705882352942</v>
      </c>
      <c r="O39" s="137">
        <v>40</v>
      </c>
      <c r="P39" s="137">
        <f t="shared" si="3"/>
        <v>16</v>
      </c>
      <c r="Q39" s="140">
        <f t="shared" si="4"/>
        <v>71.76470588235294</v>
      </c>
      <c r="R39" s="148" t="s">
        <v>473</v>
      </c>
    </row>
    <row r="40" spans="1:18" ht="56.25">
      <c r="A40" s="137">
        <v>33</v>
      </c>
      <c r="B40" s="137">
        <v>12</v>
      </c>
      <c r="C40" s="149" t="s">
        <v>289</v>
      </c>
      <c r="D40" s="149" t="s">
        <v>290</v>
      </c>
      <c r="E40" s="149" t="s">
        <v>285</v>
      </c>
      <c r="F40" s="137">
        <v>8</v>
      </c>
      <c r="G40" s="149" t="s">
        <v>170</v>
      </c>
      <c r="H40" s="138" t="s">
        <v>408</v>
      </c>
      <c r="I40" s="137">
        <v>19</v>
      </c>
      <c r="J40" s="139">
        <f t="shared" si="0"/>
        <v>7.6</v>
      </c>
      <c r="K40" s="137">
        <v>17.3</v>
      </c>
      <c r="L40" s="137">
        <f t="shared" si="1"/>
        <v>34.6</v>
      </c>
      <c r="M40" s="137">
        <v>70.8</v>
      </c>
      <c r="N40" s="137">
        <f t="shared" si="2"/>
        <v>14.971751412429379</v>
      </c>
      <c r="O40" s="137">
        <v>52.8</v>
      </c>
      <c r="P40" s="137">
        <f t="shared" si="3"/>
        <v>12.121212121212121</v>
      </c>
      <c r="Q40" s="140">
        <f t="shared" si="4"/>
        <v>69.2929635336415</v>
      </c>
      <c r="R40" s="148" t="s">
        <v>473</v>
      </c>
    </row>
    <row r="41" spans="1:18" ht="18.75">
      <c r="A41" s="137">
        <v>34</v>
      </c>
      <c r="B41" s="137">
        <v>13</v>
      </c>
      <c r="C41" s="145" t="s">
        <v>412</v>
      </c>
      <c r="D41" s="145" t="s">
        <v>413</v>
      </c>
      <c r="E41" s="145" t="s">
        <v>414</v>
      </c>
      <c r="F41" s="137">
        <v>8</v>
      </c>
      <c r="G41" s="145" t="s">
        <v>415</v>
      </c>
      <c r="H41" s="150" t="s">
        <v>416</v>
      </c>
      <c r="I41" s="137">
        <v>15</v>
      </c>
      <c r="J41" s="139">
        <f t="shared" si="0"/>
        <v>6</v>
      </c>
      <c r="K41" s="137">
        <v>17.8</v>
      </c>
      <c r="L41" s="137">
        <f t="shared" si="1"/>
        <v>35.6</v>
      </c>
      <c r="M41" s="137">
        <v>85</v>
      </c>
      <c r="N41" s="137">
        <f t="shared" si="2"/>
        <v>12.470588235294118</v>
      </c>
      <c r="O41" s="137">
        <v>43.5</v>
      </c>
      <c r="P41" s="137">
        <f t="shared" si="3"/>
        <v>14.71264367816092</v>
      </c>
      <c r="Q41" s="140">
        <f t="shared" si="4"/>
        <v>68.78323191345504</v>
      </c>
      <c r="R41" s="148" t="s">
        <v>473</v>
      </c>
    </row>
    <row r="42" spans="1:18" ht="37.5">
      <c r="A42" s="137">
        <v>35</v>
      </c>
      <c r="B42" s="137">
        <v>14</v>
      </c>
      <c r="C42" s="138" t="s">
        <v>284</v>
      </c>
      <c r="D42" s="138" t="s">
        <v>181</v>
      </c>
      <c r="E42" s="138" t="s">
        <v>152</v>
      </c>
      <c r="F42" s="137">
        <v>8</v>
      </c>
      <c r="G42" s="138" t="s">
        <v>105</v>
      </c>
      <c r="H42" s="138" t="s">
        <v>106</v>
      </c>
      <c r="I42" s="137">
        <v>25</v>
      </c>
      <c r="J42" s="139">
        <f t="shared" si="0"/>
        <v>10</v>
      </c>
      <c r="K42" s="137">
        <v>11.2</v>
      </c>
      <c r="L42" s="137">
        <f t="shared" si="1"/>
        <v>22.4</v>
      </c>
      <c r="M42" s="137">
        <v>71.7</v>
      </c>
      <c r="N42" s="137">
        <f t="shared" si="2"/>
        <v>14.783821478382148</v>
      </c>
      <c r="O42" s="137">
        <v>31.9</v>
      </c>
      <c r="P42" s="137">
        <f t="shared" si="3"/>
        <v>20.062695924764892</v>
      </c>
      <c r="Q42" s="140">
        <f t="shared" si="4"/>
        <v>67.24651740314704</v>
      </c>
      <c r="R42" s="148" t="s">
        <v>473</v>
      </c>
    </row>
    <row r="43" spans="1:18" ht="56.25">
      <c r="A43" s="137">
        <v>36</v>
      </c>
      <c r="B43" s="137">
        <v>15</v>
      </c>
      <c r="C43" s="138" t="s">
        <v>294</v>
      </c>
      <c r="D43" s="138" t="s">
        <v>174</v>
      </c>
      <c r="E43" s="138" t="s">
        <v>190</v>
      </c>
      <c r="F43" s="137">
        <v>8</v>
      </c>
      <c r="G43" s="138" t="s">
        <v>96</v>
      </c>
      <c r="H43" s="138" t="s">
        <v>244</v>
      </c>
      <c r="I43" s="137">
        <v>19</v>
      </c>
      <c r="J43" s="139">
        <f t="shared" si="0"/>
        <v>7.6</v>
      </c>
      <c r="K43" s="137">
        <v>11.3</v>
      </c>
      <c r="L43" s="137">
        <f t="shared" si="1"/>
        <v>22.6</v>
      </c>
      <c r="M43" s="137">
        <v>57.3</v>
      </c>
      <c r="N43" s="137">
        <f t="shared" si="2"/>
        <v>18.49912739965096</v>
      </c>
      <c r="O43" s="137">
        <v>34.9</v>
      </c>
      <c r="P43" s="137">
        <f t="shared" si="3"/>
        <v>18.338108882521492</v>
      </c>
      <c r="Q43" s="140">
        <f t="shared" si="4"/>
        <v>67.03723628217246</v>
      </c>
      <c r="R43" s="148" t="s">
        <v>473</v>
      </c>
    </row>
    <row r="44" spans="1:18" ht="18.75">
      <c r="A44" s="137">
        <v>37</v>
      </c>
      <c r="B44" s="137">
        <v>16</v>
      </c>
      <c r="C44" s="145" t="s">
        <v>417</v>
      </c>
      <c r="D44" s="145" t="s">
        <v>186</v>
      </c>
      <c r="E44" s="145" t="s">
        <v>315</v>
      </c>
      <c r="F44" s="137">
        <v>8</v>
      </c>
      <c r="G44" s="145" t="s">
        <v>418</v>
      </c>
      <c r="H44" s="150" t="s">
        <v>419</v>
      </c>
      <c r="I44" s="137">
        <v>26</v>
      </c>
      <c r="J44" s="139">
        <f t="shared" si="0"/>
        <v>10.4</v>
      </c>
      <c r="K44" s="137">
        <v>17.9</v>
      </c>
      <c r="L44" s="137">
        <f t="shared" si="1"/>
        <v>35.8</v>
      </c>
      <c r="M44" s="137">
        <v>134.9</v>
      </c>
      <c r="N44" s="137">
        <f t="shared" si="2"/>
        <v>7.857672349888806</v>
      </c>
      <c r="O44" s="137">
        <v>52.1</v>
      </c>
      <c r="P44" s="137">
        <f t="shared" si="3"/>
        <v>12.284069097888676</v>
      </c>
      <c r="Q44" s="140">
        <f t="shared" si="4"/>
        <v>66.34174144777748</v>
      </c>
      <c r="R44" s="148" t="s">
        <v>473</v>
      </c>
    </row>
    <row r="45" spans="1:18" ht="37.5">
      <c r="A45" s="137">
        <v>38</v>
      </c>
      <c r="B45" s="137">
        <v>17</v>
      </c>
      <c r="C45" s="138" t="s">
        <v>298</v>
      </c>
      <c r="D45" s="138" t="s">
        <v>115</v>
      </c>
      <c r="E45" s="138" t="s">
        <v>299</v>
      </c>
      <c r="F45" s="137">
        <v>8</v>
      </c>
      <c r="G45" s="138" t="s">
        <v>108</v>
      </c>
      <c r="H45" s="138" t="s">
        <v>351</v>
      </c>
      <c r="I45" s="137">
        <v>21</v>
      </c>
      <c r="J45" s="139">
        <f t="shared" si="0"/>
        <v>8.4</v>
      </c>
      <c r="K45" s="137">
        <v>13.8</v>
      </c>
      <c r="L45" s="137">
        <f t="shared" si="1"/>
        <v>27.6</v>
      </c>
      <c r="M45" s="137">
        <v>62.3</v>
      </c>
      <c r="N45" s="137">
        <f t="shared" si="2"/>
        <v>17.014446227929376</v>
      </c>
      <c r="O45" s="137">
        <v>48.1</v>
      </c>
      <c r="P45" s="137">
        <f t="shared" si="3"/>
        <v>13.305613305613305</v>
      </c>
      <c r="Q45" s="140">
        <f t="shared" si="4"/>
        <v>66.32005953354268</v>
      </c>
      <c r="R45" s="148" t="s">
        <v>473</v>
      </c>
    </row>
  </sheetData>
  <sheetProtection/>
  <mergeCells count="4">
    <mergeCell ref="I6:J6"/>
    <mergeCell ref="K6:L6"/>
    <mergeCell ref="M6:N6"/>
    <mergeCell ref="O6:P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3"/>
  <sheetViews>
    <sheetView zoomScale="85" zoomScaleNormal="85" zoomScalePageLayoutView="0" workbookViewId="0" topLeftCell="A10">
      <selection activeCell="W29" sqref="W29"/>
    </sheetView>
  </sheetViews>
  <sheetFormatPr defaultColWidth="9.00390625" defaultRowHeight="12.75"/>
  <cols>
    <col min="3" max="3" width="18.125" style="0" customWidth="1"/>
    <col min="4" max="4" width="15.25390625" style="0" customWidth="1"/>
    <col min="5" max="5" width="18.375" style="0" customWidth="1"/>
    <col min="7" max="7" width="36.25390625" style="0" customWidth="1"/>
    <col min="8" max="8" width="20.375" style="0" customWidth="1"/>
    <col min="16" max="16" width="16.00390625" style="0" customWidth="1"/>
    <col min="17" max="17" width="15.25390625" style="0" customWidth="1"/>
    <col min="18" max="18" width="15.625" style="0" customWidth="1"/>
  </cols>
  <sheetData>
    <row r="1" ht="12.75">
      <c r="D1" t="s">
        <v>0</v>
      </c>
    </row>
    <row r="2" spans="1:14" ht="12.75">
      <c r="A2" t="s">
        <v>1</v>
      </c>
      <c r="B2">
        <v>20</v>
      </c>
      <c r="D2" t="s">
        <v>25</v>
      </c>
      <c r="E2">
        <v>40</v>
      </c>
      <c r="I2" t="s">
        <v>2</v>
      </c>
      <c r="J2">
        <v>20</v>
      </c>
      <c r="M2" t="s">
        <v>2</v>
      </c>
      <c r="N2">
        <v>20</v>
      </c>
    </row>
    <row r="3" spans="1:14" ht="12.75">
      <c r="A3" t="s">
        <v>3</v>
      </c>
      <c r="B3">
        <v>50</v>
      </c>
      <c r="D3" t="s">
        <v>23</v>
      </c>
      <c r="E3">
        <v>20</v>
      </c>
      <c r="I3" t="s">
        <v>4</v>
      </c>
      <c r="J3">
        <v>47.3</v>
      </c>
      <c r="M3" t="s">
        <v>4</v>
      </c>
      <c r="N3">
        <v>29.3</v>
      </c>
    </row>
    <row r="4" spans="2:9" ht="12.75">
      <c r="B4" t="s">
        <v>5</v>
      </c>
      <c r="E4" t="s">
        <v>24</v>
      </c>
      <c r="I4" t="s">
        <v>6</v>
      </c>
    </row>
    <row r="6" spans="3:16" ht="12.75">
      <c r="C6" s="1"/>
      <c r="D6" s="1"/>
      <c r="E6" s="1"/>
      <c r="F6" s="1"/>
      <c r="I6" s="151" t="s">
        <v>7</v>
      </c>
      <c r="J6" s="151"/>
      <c r="K6" s="151" t="s">
        <v>24</v>
      </c>
      <c r="L6" s="151"/>
      <c r="M6" s="151" t="s">
        <v>20</v>
      </c>
      <c r="N6" s="151"/>
      <c r="O6" s="151" t="s">
        <v>466</v>
      </c>
      <c r="P6" s="151"/>
    </row>
    <row r="7" spans="1:18" ht="18.75">
      <c r="A7" s="3" t="s">
        <v>8</v>
      </c>
      <c r="B7" s="3" t="s">
        <v>9</v>
      </c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108" t="s">
        <v>242</v>
      </c>
      <c r="I7" s="3" t="s">
        <v>15</v>
      </c>
      <c r="J7" s="3" t="s">
        <v>16</v>
      </c>
      <c r="K7" s="3" t="s">
        <v>15</v>
      </c>
      <c r="L7" s="3" t="s">
        <v>16</v>
      </c>
      <c r="M7" s="3" t="s">
        <v>15</v>
      </c>
      <c r="N7" s="3" t="s">
        <v>16</v>
      </c>
      <c r="O7" s="3" t="s">
        <v>15</v>
      </c>
      <c r="P7" s="3" t="s">
        <v>16</v>
      </c>
      <c r="Q7" s="109" t="s">
        <v>17</v>
      </c>
      <c r="R7" s="109" t="s">
        <v>472</v>
      </c>
    </row>
    <row r="8" spans="1:18" ht="18.75">
      <c r="A8" s="97">
        <v>1</v>
      </c>
      <c r="B8" s="97">
        <v>1</v>
      </c>
      <c r="C8" s="102" t="s">
        <v>429</v>
      </c>
      <c r="D8" s="97" t="s">
        <v>164</v>
      </c>
      <c r="E8" s="97" t="s">
        <v>430</v>
      </c>
      <c r="F8" s="97">
        <v>7</v>
      </c>
      <c r="G8" s="120" t="s">
        <v>431</v>
      </c>
      <c r="H8" s="103" t="s">
        <v>55</v>
      </c>
      <c r="I8" s="97">
        <v>20</v>
      </c>
      <c r="J8" s="99">
        <f aca="true" t="shared" si="0" ref="J8:J43">$B$2*I8/$B$3</f>
        <v>8</v>
      </c>
      <c r="K8" s="97">
        <v>16</v>
      </c>
      <c r="L8" s="97">
        <f aca="true" t="shared" si="1" ref="L8:L43">$E$2*K8/$E$3</f>
        <v>32</v>
      </c>
      <c r="M8" s="97">
        <v>50.2</v>
      </c>
      <c r="N8" s="97">
        <f aca="true" t="shared" si="2" ref="N8:N43">$J$2*$J$3/M8</f>
        <v>18.844621513944222</v>
      </c>
      <c r="O8" s="97">
        <v>40.6</v>
      </c>
      <c r="P8" s="97">
        <f aca="true" t="shared" si="3" ref="P8:P43">$N$2*$N$3/O8</f>
        <v>14.433497536945813</v>
      </c>
      <c r="Q8" s="121">
        <f aca="true" t="shared" si="4" ref="Q8:Q43">SUM(J8,L8,N8,P8)</f>
        <v>73.27811905089003</v>
      </c>
      <c r="R8" s="122" t="s">
        <v>470</v>
      </c>
    </row>
    <row r="9" spans="1:18" ht="37.5">
      <c r="A9" s="97">
        <v>2</v>
      </c>
      <c r="B9" s="97">
        <v>2</v>
      </c>
      <c r="C9" s="123" t="s">
        <v>358</v>
      </c>
      <c r="D9" s="124" t="s">
        <v>353</v>
      </c>
      <c r="E9" s="124" t="s">
        <v>130</v>
      </c>
      <c r="F9" s="97">
        <v>7</v>
      </c>
      <c r="G9" s="124" t="s">
        <v>143</v>
      </c>
      <c r="H9" s="124" t="s">
        <v>243</v>
      </c>
      <c r="I9" s="97">
        <v>23</v>
      </c>
      <c r="J9" s="99">
        <f t="shared" si="0"/>
        <v>9.2</v>
      </c>
      <c r="K9" s="97">
        <v>12.5</v>
      </c>
      <c r="L9" s="97">
        <f t="shared" si="1"/>
        <v>25</v>
      </c>
      <c r="M9" s="97">
        <v>47.8</v>
      </c>
      <c r="N9" s="97">
        <f t="shared" si="2"/>
        <v>19.7907949790795</v>
      </c>
      <c r="O9" s="97">
        <v>43.5</v>
      </c>
      <c r="P9" s="97">
        <f t="shared" si="3"/>
        <v>13.471264367816092</v>
      </c>
      <c r="Q9" s="121">
        <f t="shared" si="4"/>
        <v>67.4620593468956</v>
      </c>
      <c r="R9" s="122" t="s">
        <v>471</v>
      </c>
    </row>
    <row r="10" spans="1:18" ht="56.25">
      <c r="A10" s="97">
        <v>3</v>
      </c>
      <c r="B10" s="97">
        <v>3</v>
      </c>
      <c r="C10" s="123" t="s">
        <v>352</v>
      </c>
      <c r="D10" s="124" t="s">
        <v>353</v>
      </c>
      <c r="E10" s="124" t="s">
        <v>102</v>
      </c>
      <c r="F10" s="97">
        <v>7</v>
      </c>
      <c r="G10" s="124" t="s">
        <v>74</v>
      </c>
      <c r="H10" s="124" t="s">
        <v>343</v>
      </c>
      <c r="I10" s="125" t="s">
        <v>462</v>
      </c>
      <c r="J10" s="99">
        <f t="shared" si="0"/>
        <v>9.6</v>
      </c>
      <c r="K10" s="126">
        <v>11.7</v>
      </c>
      <c r="L10" s="97">
        <f t="shared" si="1"/>
        <v>23.4</v>
      </c>
      <c r="M10" s="97">
        <v>70</v>
      </c>
      <c r="N10" s="97">
        <f t="shared" si="2"/>
        <v>13.514285714285714</v>
      </c>
      <c r="O10" s="97">
        <v>31.1</v>
      </c>
      <c r="P10" s="97">
        <f t="shared" si="3"/>
        <v>18.842443729903536</v>
      </c>
      <c r="Q10" s="121">
        <f t="shared" si="4"/>
        <v>65.35672944418926</v>
      </c>
      <c r="R10" s="122" t="s">
        <v>471</v>
      </c>
    </row>
    <row r="11" spans="1:18" ht="18.75">
      <c r="A11" s="97">
        <v>4</v>
      </c>
      <c r="B11" s="97">
        <v>4</v>
      </c>
      <c r="C11" s="123" t="s">
        <v>368</v>
      </c>
      <c r="D11" s="124" t="s">
        <v>369</v>
      </c>
      <c r="E11" s="124" t="s">
        <v>161</v>
      </c>
      <c r="F11" s="97">
        <v>7</v>
      </c>
      <c r="G11" s="123" t="s">
        <v>214</v>
      </c>
      <c r="H11" s="124" t="s">
        <v>55</v>
      </c>
      <c r="I11" s="97">
        <v>17</v>
      </c>
      <c r="J11" s="99">
        <f t="shared" si="0"/>
        <v>6.8</v>
      </c>
      <c r="K11" s="97">
        <v>11.5</v>
      </c>
      <c r="L11" s="97">
        <f t="shared" si="1"/>
        <v>23</v>
      </c>
      <c r="M11" s="97">
        <v>58.6</v>
      </c>
      <c r="N11" s="97">
        <f t="shared" si="2"/>
        <v>16.14334470989761</v>
      </c>
      <c r="O11" s="97">
        <v>33.9</v>
      </c>
      <c r="P11" s="97">
        <f t="shared" si="3"/>
        <v>17.28613569321534</v>
      </c>
      <c r="Q11" s="121">
        <f t="shared" si="4"/>
        <v>63.22948040311296</v>
      </c>
      <c r="R11" s="122" t="s">
        <v>471</v>
      </c>
    </row>
    <row r="12" spans="1:18" ht="56.25">
      <c r="A12" s="97">
        <v>5</v>
      </c>
      <c r="B12" s="97">
        <v>5</v>
      </c>
      <c r="C12" s="123" t="s">
        <v>361</v>
      </c>
      <c r="D12" s="124" t="s">
        <v>362</v>
      </c>
      <c r="E12" s="124" t="s">
        <v>147</v>
      </c>
      <c r="F12" s="97">
        <v>7</v>
      </c>
      <c r="G12" s="123" t="s">
        <v>143</v>
      </c>
      <c r="H12" s="124" t="s">
        <v>60</v>
      </c>
      <c r="I12" s="97">
        <v>24</v>
      </c>
      <c r="J12" s="99">
        <f t="shared" si="0"/>
        <v>9.6</v>
      </c>
      <c r="K12" s="97">
        <v>15.5</v>
      </c>
      <c r="L12" s="97">
        <f t="shared" si="1"/>
        <v>31</v>
      </c>
      <c r="M12" s="97">
        <v>94.8</v>
      </c>
      <c r="N12" s="97">
        <f t="shared" si="2"/>
        <v>9.978902953586498</v>
      </c>
      <c r="O12" s="97">
        <v>47</v>
      </c>
      <c r="P12" s="97">
        <f t="shared" si="3"/>
        <v>12.46808510638298</v>
      </c>
      <c r="Q12" s="121">
        <f t="shared" si="4"/>
        <v>63.04698805996948</v>
      </c>
      <c r="R12" s="122" t="s">
        <v>471</v>
      </c>
    </row>
    <row r="13" spans="1:18" ht="56.25">
      <c r="A13" s="97">
        <v>6</v>
      </c>
      <c r="B13" s="97">
        <v>6</v>
      </c>
      <c r="C13" s="123" t="s">
        <v>357</v>
      </c>
      <c r="D13" s="124" t="s">
        <v>92</v>
      </c>
      <c r="E13" s="124" t="s">
        <v>78</v>
      </c>
      <c r="F13" s="97">
        <v>7</v>
      </c>
      <c r="G13" s="124" t="s">
        <v>143</v>
      </c>
      <c r="H13" s="124" t="s">
        <v>60</v>
      </c>
      <c r="I13" s="97">
        <v>20</v>
      </c>
      <c r="J13" s="99">
        <f t="shared" si="0"/>
        <v>8</v>
      </c>
      <c r="K13" s="97">
        <v>12.9</v>
      </c>
      <c r="L13" s="97">
        <f t="shared" si="1"/>
        <v>25.8</v>
      </c>
      <c r="M13" s="97">
        <v>80.6</v>
      </c>
      <c r="N13" s="97">
        <f t="shared" si="2"/>
        <v>11.73697270471464</v>
      </c>
      <c r="O13" s="97">
        <v>36.2</v>
      </c>
      <c r="P13" s="97">
        <f t="shared" si="3"/>
        <v>16.1878453038674</v>
      </c>
      <c r="Q13" s="121">
        <f t="shared" si="4"/>
        <v>61.724818008582034</v>
      </c>
      <c r="R13" s="100" t="s">
        <v>473</v>
      </c>
    </row>
    <row r="14" spans="1:18" ht="18.75">
      <c r="A14" s="97">
        <v>7</v>
      </c>
      <c r="B14" s="97">
        <v>7</v>
      </c>
      <c r="C14" s="102" t="s">
        <v>422</v>
      </c>
      <c r="D14" s="97" t="s">
        <v>423</v>
      </c>
      <c r="E14" s="97" t="s">
        <v>424</v>
      </c>
      <c r="F14" s="97">
        <v>7</v>
      </c>
      <c r="G14" s="120" t="s">
        <v>425</v>
      </c>
      <c r="H14" s="103" t="s">
        <v>426</v>
      </c>
      <c r="I14" s="97">
        <v>17</v>
      </c>
      <c r="J14" s="99">
        <f t="shared" si="0"/>
        <v>6.8</v>
      </c>
      <c r="K14" s="97">
        <v>9.5</v>
      </c>
      <c r="L14" s="97">
        <f t="shared" si="1"/>
        <v>19</v>
      </c>
      <c r="M14" s="97">
        <v>57.3</v>
      </c>
      <c r="N14" s="97">
        <f t="shared" si="2"/>
        <v>16.509598603839443</v>
      </c>
      <c r="O14" s="97">
        <v>33.93</v>
      </c>
      <c r="P14" s="97">
        <f t="shared" si="3"/>
        <v>17.270851753610373</v>
      </c>
      <c r="Q14" s="121">
        <f t="shared" si="4"/>
        <v>59.58045035744982</v>
      </c>
      <c r="R14" s="100" t="s">
        <v>473</v>
      </c>
    </row>
    <row r="15" spans="1:18" ht="18.75">
      <c r="A15" s="97">
        <v>8</v>
      </c>
      <c r="B15" s="97">
        <v>8</v>
      </c>
      <c r="C15" s="102" t="s">
        <v>427</v>
      </c>
      <c r="D15" s="97" t="s">
        <v>33</v>
      </c>
      <c r="E15" s="97" t="s">
        <v>63</v>
      </c>
      <c r="F15" s="97">
        <v>7</v>
      </c>
      <c r="G15" s="120" t="s">
        <v>410</v>
      </c>
      <c r="H15" s="103" t="s">
        <v>428</v>
      </c>
      <c r="I15" s="97">
        <v>11</v>
      </c>
      <c r="J15" s="99">
        <f t="shared" si="0"/>
        <v>4.4</v>
      </c>
      <c r="K15" s="97">
        <v>10.3</v>
      </c>
      <c r="L15" s="97">
        <f t="shared" si="1"/>
        <v>20.6</v>
      </c>
      <c r="M15" s="97">
        <v>48.9</v>
      </c>
      <c r="N15" s="97">
        <f t="shared" si="2"/>
        <v>19.34560327198364</v>
      </c>
      <c r="O15" s="97">
        <v>46.3</v>
      </c>
      <c r="P15" s="97">
        <f t="shared" si="3"/>
        <v>12.65658747300216</v>
      </c>
      <c r="Q15" s="121">
        <f t="shared" si="4"/>
        <v>57.0021907449858</v>
      </c>
      <c r="R15" s="100" t="s">
        <v>473</v>
      </c>
    </row>
    <row r="16" spans="1:18" ht="18.75">
      <c r="A16" s="97">
        <v>9</v>
      </c>
      <c r="B16" s="97">
        <v>9</v>
      </c>
      <c r="C16" s="127" t="s">
        <v>366</v>
      </c>
      <c r="D16" s="128" t="s">
        <v>145</v>
      </c>
      <c r="E16" s="128" t="s">
        <v>367</v>
      </c>
      <c r="F16" s="97">
        <v>7</v>
      </c>
      <c r="G16" s="123" t="s">
        <v>45</v>
      </c>
      <c r="H16" s="124" t="s">
        <v>249</v>
      </c>
      <c r="I16" s="97">
        <v>15</v>
      </c>
      <c r="J16" s="99">
        <f t="shared" si="0"/>
        <v>6</v>
      </c>
      <c r="K16" s="97">
        <v>6.5</v>
      </c>
      <c r="L16" s="97">
        <f t="shared" si="1"/>
        <v>13</v>
      </c>
      <c r="M16" s="97">
        <v>54.3</v>
      </c>
      <c r="N16" s="97">
        <f t="shared" si="2"/>
        <v>17.421731123388582</v>
      </c>
      <c r="O16" s="97">
        <v>37</v>
      </c>
      <c r="P16" s="97">
        <f t="shared" si="3"/>
        <v>15.837837837837839</v>
      </c>
      <c r="Q16" s="121">
        <f t="shared" si="4"/>
        <v>52.25956896122642</v>
      </c>
      <c r="R16" s="100" t="s">
        <v>473</v>
      </c>
    </row>
    <row r="17" spans="1:18" ht="56.25">
      <c r="A17" s="97">
        <v>10</v>
      </c>
      <c r="B17" s="97">
        <v>10</v>
      </c>
      <c r="C17" s="123" t="s">
        <v>356</v>
      </c>
      <c r="D17" s="124" t="s">
        <v>33</v>
      </c>
      <c r="E17" s="124" t="s">
        <v>95</v>
      </c>
      <c r="F17" s="97">
        <v>7</v>
      </c>
      <c r="G17" s="98" t="s">
        <v>29</v>
      </c>
      <c r="H17" s="124" t="s">
        <v>345</v>
      </c>
      <c r="I17" s="97">
        <v>23</v>
      </c>
      <c r="J17" s="99">
        <f t="shared" si="0"/>
        <v>9.2</v>
      </c>
      <c r="K17" s="97">
        <v>5.2</v>
      </c>
      <c r="L17" s="97">
        <f t="shared" si="1"/>
        <v>10.4</v>
      </c>
      <c r="M17" s="97">
        <v>73.4</v>
      </c>
      <c r="N17" s="97">
        <f t="shared" si="2"/>
        <v>12.888283378746593</v>
      </c>
      <c r="O17" s="97">
        <v>40.2</v>
      </c>
      <c r="P17" s="97">
        <f t="shared" si="3"/>
        <v>14.577114427860696</v>
      </c>
      <c r="Q17" s="121">
        <f t="shared" si="4"/>
        <v>47.065397806607294</v>
      </c>
      <c r="R17" s="100" t="s">
        <v>473</v>
      </c>
    </row>
    <row r="18" spans="1:18" ht="37.5">
      <c r="A18" s="97">
        <v>11</v>
      </c>
      <c r="B18" s="97">
        <v>11</v>
      </c>
      <c r="C18" s="129" t="s">
        <v>360</v>
      </c>
      <c r="D18" s="130" t="s">
        <v>57</v>
      </c>
      <c r="E18" s="130" t="s">
        <v>63</v>
      </c>
      <c r="F18" s="97">
        <v>7</v>
      </c>
      <c r="G18" s="123" t="s">
        <v>335</v>
      </c>
      <c r="H18" s="124" t="s">
        <v>342</v>
      </c>
      <c r="I18" s="97">
        <v>11</v>
      </c>
      <c r="J18" s="99">
        <f t="shared" si="0"/>
        <v>4.4</v>
      </c>
      <c r="K18" s="97">
        <v>8.5</v>
      </c>
      <c r="L18" s="97">
        <f t="shared" si="1"/>
        <v>17</v>
      </c>
      <c r="M18" s="97">
        <v>90.7</v>
      </c>
      <c r="N18" s="97">
        <f t="shared" si="2"/>
        <v>10.429988974641676</v>
      </c>
      <c r="O18" s="97">
        <v>45.5</v>
      </c>
      <c r="P18" s="97">
        <f t="shared" si="3"/>
        <v>12.87912087912088</v>
      </c>
      <c r="Q18" s="121">
        <f t="shared" si="4"/>
        <v>44.709109853762556</v>
      </c>
      <c r="R18" s="100" t="s">
        <v>473</v>
      </c>
    </row>
    <row r="19" spans="1:18" ht="37.5">
      <c r="A19" s="97">
        <v>12</v>
      </c>
      <c r="B19" s="97">
        <v>12</v>
      </c>
      <c r="C19" s="101" t="s">
        <v>359</v>
      </c>
      <c r="D19" s="98" t="s">
        <v>132</v>
      </c>
      <c r="E19" s="98" t="s">
        <v>49</v>
      </c>
      <c r="F19" s="97">
        <v>7</v>
      </c>
      <c r="G19" s="101" t="s">
        <v>35</v>
      </c>
      <c r="H19" s="98" t="s">
        <v>36</v>
      </c>
      <c r="I19" s="97">
        <v>23</v>
      </c>
      <c r="J19" s="99">
        <f t="shared" si="0"/>
        <v>9.2</v>
      </c>
      <c r="K19" s="97">
        <v>3.7</v>
      </c>
      <c r="L19" s="97">
        <f t="shared" si="1"/>
        <v>7.4</v>
      </c>
      <c r="M19" s="97">
        <v>75.9</v>
      </c>
      <c r="N19" s="97">
        <f t="shared" si="2"/>
        <v>12.463768115942027</v>
      </c>
      <c r="O19" s="97">
        <v>44.1</v>
      </c>
      <c r="P19" s="97">
        <f t="shared" si="3"/>
        <v>13.287981859410431</v>
      </c>
      <c r="Q19" s="121">
        <f t="shared" si="4"/>
        <v>42.35174997535246</v>
      </c>
      <c r="R19" s="100" t="s">
        <v>473</v>
      </c>
    </row>
    <row r="20" spans="1:18" ht="18.75">
      <c r="A20" s="97">
        <v>13</v>
      </c>
      <c r="B20" s="97">
        <v>13</v>
      </c>
      <c r="C20" s="123" t="s">
        <v>363</v>
      </c>
      <c r="D20" s="124" t="s">
        <v>364</v>
      </c>
      <c r="E20" s="124" t="s">
        <v>365</v>
      </c>
      <c r="F20" s="97">
        <v>7</v>
      </c>
      <c r="G20" s="123" t="s">
        <v>70</v>
      </c>
      <c r="H20" s="124" t="s">
        <v>344</v>
      </c>
      <c r="I20" s="97">
        <v>15</v>
      </c>
      <c r="J20" s="99">
        <f t="shared" si="0"/>
        <v>6</v>
      </c>
      <c r="K20" s="97">
        <v>4.5</v>
      </c>
      <c r="L20" s="97">
        <f t="shared" si="1"/>
        <v>9</v>
      </c>
      <c r="M20" s="97">
        <v>67.4</v>
      </c>
      <c r="N20" s="97">
        <f t="shared" si="2"/>
        <v>14.03560830860534</v>
      </c>
      <c r="O20" s="97">
        <v>45.1</v>
      </c>
      <c r="P20" s="97">
        <f t="shared" si="3"/>
        <v>12.993348115299334</v>
      </c>
      <c r="Q20" s="121">
        <f t="shared" si="4"/>
        <v>42.028956423904674</v>
      </c>
      <c r="R20" s="100" t="s">
        <v>473</v>
      </c>
    </row>
    <row r="21" spans="1:18" ht="75">
      <c r="A21" s="97">
        <v>14</v>
      </c>
      <c r="B21" s="97">
        <v>14</v>
      </c>
      <c r="C21" s="123" t="s">
        <v>354</v>
      </c>
      <c r="D21" s="124" t="s">
        <v>33</v>
      </c>
      <c r="E21" s="124" t="s">
        <v>130</v>
      </c>
      <c r="F21" s="97">
        <v>7</v>
      </c>
      <c r="G21" s="124" t="s">
        <v>300</v>
      </c>
      <c r="H21" s="124" t="s">
        <v>348</v>
      </c>
      <c r="I21" s="125" t="s">
        <v>463</v>
      </c>
      <c r="J21" s="99">
        <f t="shared" si="0"/>
        <v>4.8</v>
      </c>
      <c r="K21" s="126">
        <v>3.8</v>
      </c>
      <c r="L21" s="97">
        <f t="shared" si="1"/>
        <v>7.6</v>
      </c>
      <c r="M21" s="97">
        <v>84.2</v>
      </c>
      <c r="N21" s="97">
        <f t="shared" si="2"/>
        <v>11.235154394299286</v>
      </c>
      <c r="O21" s="97">
        <v>37.2</v>
      </c>
      <c r="P21" s="97">
        <f t="shared" si="3"/>
        <v>15.75268817204301</v>
      </c>
      <c r="Q21" s="121">
        <f t="shared" si="4"/>
        <v>39.38784256634229</v>
      </c>
      <c r="R21" s="100" t="s">
        <v>473</v>
      </c>
    </row>
    <row r="22" spans="1:18" ht="37.5">
      <c r="A22" s="83">
        <v>15</v>
      </c>
      <c r="B22" s="83">
        <v>1</v>
      </c>
      <c r="C22" s="116" t="s">
        <v>398</v>
      </c>
      <c r="D22" s="116" t="s">
        <v>129</v>
      </c>
      <c r="E22" s="116" t="s">
        <v>123</v>
      </c>
      <c r="F22" s="83">
        <v>8</v>
      </c>
      <c r="G22" s="116" t="s">
        <v>143</v>
      </c>
      <c r="H22" s="116" t="s">
        <v>256</v>
      </c>
      <c r="I22" s="83">
        <v>37</v>
      </c>
      <c r="J22" s="87">
        <f t="shared" si="0"/>
        <v>14.8</v>
      </c>
      <c r="K22" s="83">
        <v>19</v>
      </c>
      <c r="L22" s="83">
        <f t="shared" si="1"/>
        <v>38</v>
      </c>
      <c r="M22" s="83">
        <v>66.9</v>
      </c>
      <c r="N22" s="83">
        <f t="shared" si="2"/>
        <v>14.140508221225708</v>
      </c>
      <c r="O22" s="83">
        <v>40.6</v>
      </c>
      <c r="P22" s="83">
        <f t="shared" si="3"/>
        <v>14.433497536945813</v>
      </c>
      <c r="Q22" s="131">
        <f t="shared" si="4"/>
        <v>81.37400575817152</v>
      </c>
      <c r="R22" s="106" t="s">
        <v>470</v>
      </c>
    </row>
    <row r="23" spans="1:18" ht="56.25">
      <c r="A23" s="83">
        <v>16</v>
      </c>
      <c r="B23" s="83">
        <v>2</v>
      </c>
      <c r="C23" s="115" t="s">
        <v>396</v>
      </c>
      <c r="D23" s="115" t="s">
        <v>68</v>
      </c>
      <c r="E23" s="115" t="s">
        <v>95</v>
      </c>
      <c r="F23" s="83">
        <v>8</v>
      </c>
      <c r="G23" s="115" t="s">
        <v>169</v>
      </c>
      <c r="H23" s="115" t="s">
        <v>279</v>
      </c>
      <c r="I23" s="83">
        <v>26</v>
      </c>
      <c r="J23" s="87">
        <f t="shared" si="0"/>
        <v>10.4</v>
      </c>
      <c r="K23" s="83">
        <v>17.8</v>
      </c>
      <c r="L23" s="83">
        <f t="shared" si="1"/>
        <v>35.6</v>
      </c>
      <c r="M23" s="83">
        <v>63</v>
      </c>
      <c r="N23" s="83">
        <f t="shared" si="2"/>
        <v>15.015873015873016</v>
      </c>
      <c r="O23" s="83">
        <v>29.3</v>
      </c>
      <c r="P23" s="83">
        <f t="shared" si="3"/>
        <v>20</v>
      </c>
      <c r="Q23" s="131">
        <f t="shared" si="4"/>
        <v>81.01587301587301</v>
      </c>
      <c r="R23" s="106" t="s">
        <v>470</v>
      </c>
    </row>
    <row r="24" spans="1:18" ht="37.5">
      <c r="A24" s="83">
        <v>17</v>
      </c>
      <c r="B24" s="83">
        <v>3</v>
      </c>
      <c r="C24" s="116" t="s">
        <v>393</v>
      </c>
      <c r="D24" s="116" t="s">
        <v>394</v>
      </c>
      <c r="E24" s="116" t="s">
        <v>395</v>
      </c>
      <c r="F24" s="83">
        <v>8</v>
      </c>
      <c r="G24" s="116" t="s">
        <v>143</v>
      </c>
      <c r="H24" s="116" t="s">
        <v>256</v>
      </c>
      <c r="I24" s="83">
        <v>39</v>
      </c>
      <c r="J24" s="87">
        <f t="shared" si="0"/>
        <v>15.6</v>
      </c>
      <c r="K24" s="83">
        <v>16.1</v>
      </c>
      <c r="L24" s="83">
        <f t="shared" si="1"/>
        <v>32.2</v>
      </c>
      <c r="M24" s="83">
        <v>70.3</v>
      </c>
      <c r="N24" s="83">
        <f t="shared" si="2"/>
        <v>13.456614509246089</v>
      </c>
      <c r="O24" s="83">
        <v>33.8</v>
      </c>
      <c r="P24" s="83">
        <f t="shared" si="3"/>
        <v>17.337278106508876</v>
      </c>
      <c r="Q24" s="131">
        <f t="shared" si="4"/>
        <v>78.59389261575497</v>
      </c>
      <c r="R24" s="106" t="s">
        <v>471</v>
      </c>
    </row>
    <row r="25" spans="1:18" ht="18.75">
      <c r="A25" s="83">
        <v>18</v>
      </c>
      <c r="B25" s="83">
        <v>4</v>
      </c>
      <c r="C25" s="116" t="s">
        <v>391</v>
      </c>
      <c r="D25" s="116" t="s">
        <v>392</v>
      </c>
      <c r="E25" s="116" t="s">
        <v>123</v>
      </c>
      <c r="F25" s="83">
        <v>8</v>
      </c>
      <c r="G25" s="116" t="s">
        <v>70</v>
      </c>
      <c r="H25" s="116" t="s">
        <v>245</v>
      </c>
      <c r="I25" s="83">
        <v>15</v>
      </c>
      <c r="J25" s="87">
        <f t="shared" si="0"/>
        <v>6</v>
      </c>
      <c r="K25" s="83">
        <v>19.2</v>
      </c>
      <c r="L25" s="83">
        <f t="shared" si="1"/>
        <v>38.4</v>
      </c>
      <c r="M25" s="83">
        <v>58.5</v>
      </c>
      <c r="N25" s="83">
        <f t="shared" si="2"/>
        <v>16.17094017094017</v>
      </c>
      <c r="O25" s="83">
        <v>39.7</v>
      </c>
      <c r="P25" s="83">
        <f t="shared" si="3"/>
        <v>14.760705289672543</v>
      </c>
      <c r="Q25" s="131">
        <f t="shared" si="4"/>
        <v>75.33164546061272</v>
      </c>
      <c r="R25" s="106" t="s">
        <v>471</v>
      </c>
    </row>
    <row r="26" spans="1:18" ht="37.5">
      <c r="A26" s="83">
        <v>19</v>
      </c>
      <c r="B26" s="83">
        <v>5</v>
      </c>
      <c r="C26" s="107" t="s">
        <v>370</v>
      </c>
      <c r="D26" s="116" t="s">
        <v>164</v>
      </c>
      <c r="E26" s="116" t="s">
        <v>130</v>
      </c>
      <c r="F26" s="83">
        <v>8</v>
      </c>
      <c r="G26" s="107" t="s">
        <v>105</v>
      </c>
      <c r="H26" s="116" t="s">
        <v>106</v>
      </c>
      <c r="I26" s="83">
        <v>22</v>
      </c>
      <c r="J26" s="87">
        <f t="shared" si="0"/>
        <v>8.8</v>
      </c>
      <c r="K26" s="83">
        <v>16.5</v>
      </c>
      <c r="L26" s="83">
        <f t="shared" si="1"/>
        <v>33</v>
      </c>
      <c r="M26" s="83">
        <v>49.2</v>
      </c>
      <c r="N26" s="83">
        <f t="shared" si="2"/>
        <v>19.227642276422763</v>
      </c>
      <c r="O26" s="83">
        <v>41.3</v>
      </c>
      <c r="P26" s="83">
        <f t="shared" si="3"/>
        <v>14.188861985472156</v>
      </c>
      <c r="Q26" s="131">
        <f t="shared" si="4"/>
        <v>75.21650426189491</v>
      </c>
      <c r="R26" s="106" t="s">
        <v>471</v>
      </c>
    </row>
    <row r="27" spans="1:18" ht="18.75">
      <c r="A27" s="83">
        <v>20</v>
      </c>
      <c r="B27" s="83">
        <v>6</v>
      </c>
      <c r="C27" s="116" t="s">
        <v>389</v>
      </c>
      <c r="D27" s="116" t="s">
        <v>64</v>
      </c>
      <c r="E27" s="116" t="s">
        <v>390</v>
      </c>
      <c r="F27" s="83">
        <v>8</v>
      </c>
      <c r="G27" s="116" t="s">
        <v>214</v>
      </c>
      <c r="H27" s="116" t="s">
        <v>55</v>
      </c>
      <c r="I27" s="83">
        <v>26</v>
      </c>
      <c r="J27" s="87">
        <f t="shared" si="0"/>
        <v>10.4</v>
      </c>
      <c r="K27" s="83">
        <v>17.2</v>
      </c>
      <c r="L27" s="83">
        <f t="shared" si="1"/>
        <v>34.4</v>
      </c>
      <c r="M27" s="83">
        <v>63.5</v>
      </c>
      <c r="N27" s="83">
        <f t="shared" si="2"/>
        <v>14.89763779527559</v>
      </c>
      <c r="O27" s="83">
        <v>40.5</v>
      </c>
      <c r="P27" s="83">
        <f t="shared" si="3"/>
        <v>14.469135802469136</v>
      </c>
      <c r="Q27" s="131">
        <f t="shared" si="4"/>
        <v>74.16677359774472</v>
      </c>
      <c r="R27" s="88" t="s">
        <v>473</v>
      </c>
    </row>
    <row r="28" spans="1:18" ht="37.5">
      <c r="A28" s="83">
        <v>21</v>
      </c>
      <c r="B28" s="83">
        <v>7</v>
      </c>
      <c r="C28" s="116" t="s">
        <v>403</v>
      </c>
      <c r="D28" s="116" t="s">
        <v>64</v>
      </c>
      <c r="E28" s="116" t="s">
        <v>69</v>
      </c>
      <c r="F28" s="83">
        <v>8</v>
      </c>
      <c r="G28" s="116" t="s">
        <v>143</v>
      </c>
      <c r="H28" s="116" t="s">
        <v>256</v>
      </c>
      <c r="I28" s="83">
        <v>28</v>
      </c>
      <c r="J28" s="87">
        <f t="shared" si="0"/>
        <v>11.2</v>
      </c>
      <c r="K28" s="83">
        <v>12.2</v>
      </c>
      <c r="L28" s="83">
        <f t="shared" si="1"/>
        <v>24.4</v>
      </c>
      <c r="M28" s="83">
        <v>47.3</v>
      </c>
      <c r="N28" s="83">
        <f t="shared" si="2"/>
        <v>20</v>
      </c>
      <c r="O28" s="83">
        <v>32.1</v>
      </c>
      <c r="P28" s="83">
        <f t="shared" si="3"/>
        <v>18.255451713395637</v>
      </c>
      <c r="Q28" s="131">
        <f t="shared" si="4"/>
        <v>73.85545171339564</v>
      </c>
      <c r="R28" s="88" t="s">
        <v>473</v>
      </c>
    </row>
    <row r="29" spans="1:18" ht="37.5">
      <c r="A29" s="83">
        <v>22</v>
      </c>
      <c r="B29" s="83">
        <v>8</v>
      </c>
      <c r="C29" s="116" t="s">
        <v>388</v>
      </c>
      <c r="D29" s="116" t="s">
        <v>164</v>
      </c>
      <c r="E29" s="116" t="s">
        <v>73</v>
      </c>
      <c r="F29" s="83">
        <v>8</v>
      </c>
      <c r="G29" s="116" t="s">
        <v>142</v>
      </c>
      <c r="H29" s="116" t="s">
        <v>349</v>
      </c>
      <c r="I29" s="83">
        <v>23</v>
      </c>
      <c r="J29" s="87">
        <f t="shared" si="0"/>
        <v>9.2</v>
      </c>
      <c r="K29" s="83">
        <v>16.5</v>
      </c>
      <c r="L29" s="83">
        <f t="shared" si="1"/>
        <v>33</v>
      </c>
      <c r="M29" s="83">
        <v>57.9</v>
      </c>
      <c r="N29" s="83">
        <f t="shared" si="2"/>
        <v>16.33851468048359</v>
      </c>
      <c r="O29" s="83">
        <v>38.9</v>
      </c>
      <c r="P29" s="83">
        <f t="shared" si="3"/>
        <v>15.064267352185091</v>
      </c>
      <c r="Q29" s="131">
        <f t="shared" si="4"/>
        <v>73.60278203266869</v>
      </c>
      <c r="R29" s="88" t="s">
        <v>473</v>
      </c>
    </row>
    <row r="30" spans="1:18" ht="37.5">
      <c r="A30" s="83">
        <v>23</v>
      </c>
      <c r="B30" s="83">
        <v>9</v>
      </c>
      <c r="C30" s="116" t="s">
        <v>375</v>
      </c>
      <c r="D30" s="116" t="s">
        <v>112</v>
      </c>
      <c r="E30" s="116" t="s">
        <v>63</v>
      </c>
      <c r="F30" s="83">
        <v>8</v>
      </c>
      <c r="G30" s="107" t="s">
        <v>50</v>
      </c>
      <c r="H30" s="116" t="s">
        <v>404</v>
      </c>
      <c r="I30" s="83">
        <v>25</v>
      </c>
      <c r="J30" s="87">
        <f t="shared" si="0"/>
        <v>10</v>
      </c>
      <c r="K30" s="83">
        <v>18.8</v>
      </c>
      <c r="L30" s="83">
        <f t="shared" si="1"/>
        <v>37.6</v>
      </c>
      <c r="M30" s="83">
        <v>81.3</v>
      </c>
      <c r="N30" s="83">
        <f t="shared" si="2"/>
        <v>11.635916359163591</v>
      </c>
      <c r="O30" s="83">
        <v>54.6</v>
      </c>
      <c r="P30" s="83">
        <f t="shared" si="3"/>
        <v>10.732600732600732</v>
      </c>
      <c r="Q30" s="131">
        <f t="shared" si="4"/>
        <v>69.96851709176433</v>
      </c>
      <c r="R30" s="88" t="s">
        <v>473</v>
      </c>
    </row>
    <row r="31" spans="1:18" ht="56.25">
      <c r="A31" s="83">
        <v>24</v>
      </c>
      <c r="B31" s="83">
        <v>10</v>
      </c>
      <c r="C31" s="132" t="s">
        <v>374</v>
      </c>
      <c r="D31" s="132" t="s">
        <v>104</v>
      </c>
      <c r="E31" s="132" t="s">
        <v>365</v>
      </c>
      <c r="F31" s="83">
        <v>8</v>
      </c>
      <c r="G31" s="133" t="s">
        <v>66</v>
      </c>
      <c r="H31" s="134" t="s">
        <v>67</v>
      </c>
      <c r="I31" s="83">
        <v>14</v>
      </c>
      <c r="J31" s="87">
        <f t="shared" si="0"/>
        <v>5.6</v>
      </c>
      <c r="K31" s="83">
        <v>18.7</v>
      </c>
      <c r="L31" s="83">
        <f t="shared" si="1"/>
        <v>37.4</v>
      </c>
      <c r="M31" s="83">
        <v>80.2</v>
      </c>
      <c r="N31" s="83">
        <f t="shared" si="2"/>
        <v>11.795511221945137</v>
      </c>
      <c r="O31" s="83">
        <v>39.2</v>
      </c>
      <c r="P31" s="83">
        <f t="shared" si="3"/>
        <v>14.948979591836734</v>
      </c>
      <c r="Q31" s="131">
        <f t="shared" si="4"/>
        <v>69.74449081378187</v>
      </c>
      <c r="R31" s="88" t="s">
        <v>473</v>
      </c>
    </row>
    <row r="32" spans="1:18" ht="37.5">
      <c r="A32" s="83">
        <v>25</v>
      </c>
      <c r="B32" s="83">
        <v>11</v>
      </c>
      <c r="C32" s="116" t="s">
        <v>401</v>
      </c>
      <c r="D32" s="116" t="s">
        <v>110</v>
      </c>
      <c r="E32" s="116" t="s">
        <v>34</v>
      </c>
      <c r="F32" s="83">
        <v>8</v>
      </c>
      <c r="G32" s="116" t="s">
        <v>142</v>
      </c>
      <c r="H32" s="116" t="s">
        <v>349</v>
      </c>
      <c r="I32" s="83">
        <v>27</v>
      </c>
      <c r="J32" s="87">
        <f t="shared" si="0"/>
        <v>10.8</v>
      </c>
      <c r="K32" s="83">
        <v>11</v>
      </c>
      <c r="L32" s="83">
        <f t="shared" si="1"/>
        <v>22</v>
      </c>
      <c r="M32" s="83">
        <v>51</v>
      </c>
      <c r="N32" s="83">
        <f t="shared" si="2"/>
        <v>18.54901960784314</v>
      </c>
      <c r="O32" s="83">
        <v>32.9</v>
      </c>
      <c r="P32" s="83">
        <f t="shared" si="3"/>
        <v>17.811550151975684</v>
      </c>
      <c r="Q32" s="131">
        <f t="shared" si="4"/>
        <v>69.16056975981881</v>
      </c>
      <c r="R32" s="88" t="s">
        <v>473</v>
      </c>
    </row>
    <row r="33" spans="1:18" ht="37.5">
      <c r="A33" s="83">
        <v>26</v>
      </c>
      <c r="B33" s="83">
        <v>12</v>
      </c>
      <c r="C33" s="116" t="s">
        <v>402</v>
      </c>
      <c r="D33" s="116" t="s">
        <v>107</v>
      </c>
      <c r="E33" s="116" t="s">
        <v>147</v>
      </c>
      <c r="F33" s="83">
        <v>8</v>
      </c>
      <c r="G33" s="116" t="s">
        <v>143</v>
      </c>
      <c r="H33" s="116" t="s">
        <v>256</v>
      </c>
      <c r="I33" s="83">
        <v>28</v>
      </c>
      <c r="J33" s="87">
        <f t="shared" si="0"/>
        <v>11.2</v>
      </c>
      <c r="K33" s="83">
        <v>9.2</v>
      </c>
      <c r="L33" s="83">
        <f t="shared" si="1"/>
        <v>18.4</v>
      </c>
      <c r="M33" s="83">
        <v>56.4</v>
      </c>
      <c r="N33" s="83">
        <f t="shared" si="2"/>
        <v>16.77304964539007</v>
      </c>
      <c r="O33" s="83">
        <v>36.6</v>
      </c>
      <c r="P33" s="83">
        <f t="shared" si="3"/>
        <v>16.010928961748633</v>
      </c>
      <c r="Q33" s="131">
        <f t="shared" si="4"/>
        <v>62.3839786071387</v>
      </c>
      <c r="R33" s="88" t="s">
        <v>473</v>
      </c>
    </row>
    <row r="34" spans="1:18" ht="56.25">
      <c r="A34" s="83">
        <v>27</v>
      </c>
      <c r="B34" s="83">
        <v>13</v>
      </c>
      <c r="C34" s="116" t="s">
        <v>385</v>
      </c>
      <c r="D34" s="116" t="s">
        <v>386</v>
      </c>
      <c r="E34" s="116" t="s">
        <v>387</v>
      </c>
      <c r="F34" s="83">
        <v>8</v>
      </c>
      <c r="G34" s="116" t="s">
        <v>50</v>
      </c>
      <c r="H34" s="116" t="s">
        <v>346</v>
      </c>
      <c r="I34" s="83">
        <v>37</v>
      </c>
      <c r="J34" s="87">
        <f t="shared" si="0"/>
        <v>14.8</v>
      </c>
      <c r="K34" s="83">
        <v>8</v>
      </c>
      <c r="L34" s="83">
        <f t="shared" si="1"/>
        <v>16</v>
      </c>
      <c r="M34" s="83">
        <v>68.3</v>
      </c>
      <c r="N34" s="83">
        <f t="shared" si="2"/>
        <v>13.850658857979504</v>
      </c>
      <c r="O34" s="83">
        <v>37</v>
      </c>
      <c r="P34" s="83">
        <f t="shared" si="3"/>
        <v>15.837837837837839</v>
      </c>
      <c r="Q34" s="131">
        <f t="shared" si="4"/>
        <v>60.48849669581735</v>
      </c>
      <c r="R34" s="88" t="s">
        <v>473</v>
      </c>
    </row>
    <row r="35" spans="1:18" ht="75">
      <c r="A35" s="83">
        <v>28</v>
      </c>
      <c r="B35" s="83">
        <v>14</v>
      </c>
      <c r="C35" s="116" t="s">
        <v>381</v>
      </c>
      <c r="D35" s="116" t="s">
        <v>362</v>
      </c>
      <c r="E35" s="116" t="s">
        <v>63</v>
      </c>
      <c r="F35" s="83">
        <v>8</v>
      </c>
      <c r="G35" s="116" t="s">
        <v>300</v>
      </c>
      <c r="H35" s="116" t="s">
        <v>348</v>
      </c>
      <c r="I35" s="83">
        <v>31</v>
      </c>
      <c r="J35" s="87">
        <f t="shared" si="0"/>
        <v>12.4</v>
      </c>
      <c r="K35" s="83">
        <v>11.8</v>
      </c>
      <c r="L35" s="83">
        <f t="shared" si="1"/>
        <v>23.6</v>
      </c>
      <c r="M35" s="83">
        <v>83.4</v>
      </c>
      <c r="N35" s="83">
        <f t="shared" si="2"/>
        <v>11.34292565947242</v>
      </c>
      <c r="O35" s="83">
        <v>51.6</v>
      </c>
      <c r="P35" s="83">
        <f t="shared" si="3"/>
        <v>11.35658914728682</v>
      </c>
      <c r="Q35" s="131">
        <f t="shared" si="4"/>
        <v>58.69951480675924</v>
      </c>
      <c r="R35" s="88" t="s">
        <v>473</v>
      </c>
    </row>
    <row r="36" spans="1:18" ht="37.5">
      <c r="A36" s="83">
        <v>29</v>
      </c>
      <c r="B36" s="83">
        <v>15</v>
      </c>
      <c r="C36" s="116" t="s">
        <v>382</v>
      </c>
      <c r="D36" s="116" t="s">
        <v>353</v>
      </c>
      <c r="E36" s="116" t="s">
        <v>63</v>
      </c>
      <c r="F36" s="83">
        <v>8</v>
      </c>
      <c r="G36" s="116" t="s">
        <v>74</v>
      </c>
      <c r="H36" s="116" t="s">
        <v>75</v>
      </c>
      <c r="I36" s="83">
        <v>14</v>
      </c>
      <c r="J36" s="87">
        <f t="shared" si="0"/>
        <v>5.6</v>
      </c>
      <c r="K36" s="83">
        <v>11.5</v>
      </c>
      <c r="L36" s="83">
        <f t="shared" si="1"/>
        <v>23</v>
      </c>
      <c r="M36" s="83">
        <v>66.3</v>
      </c>
      <c r="N36" s="83">
        <f t="shared" si="2"/>
        <v>14.268476621417799</v>
      </c>
      <c r="O36" s="83">
        <v>37.8</v>
      </c>
      <c r="P36" s="83">
        <f t="shared" si="3"/>
        <v>15.502645502645503</v>
      </c>
      <c r="Q36" s="131">
        <f t="shared" si="4"/>
        <v>58.371122124063305</v>
      </c>
      <c r="R36" s="88" t="s">
        <v>473</v>
      </c>
    </row>
    <row r="37" spans="1:18" ht="18.75">
      <c r="A37" s="83">
        <v>30</v>
      </c>
      <c r="B37" s="83">
        <v>16</v>
      </c>
      <c r="C37" s="117" t="s">
        <v>376</v>
      </c>
      <c r="D37" s="117" t="s">
        <v>377</v>
      </c>
      <c r="E37" s="117" t="s">
        <v>378</v>
      </c>
      <c r="F37" s="83">
        <v>8</v>
      </c>
      <c r="G37" s="116" t="s">
        <v>45</v>
      </c>
      <c r="H37" s="117" t="s">
        <v>405</v>
      </c>
      <c r="I37" s="83">
        <v>19</v>
      </c>
      <c r="J37" s="87">
        <f t="shared" si="0"/>
        <v>7.6</v>
      </c>
      <c r="K37" s="83">
        <v>10.9</v>
      </c>
      <c r="L37" s="83">
        <f t="shared" si="1"/>
        <v>21.8</v>
      </c>
      <c r="M37" s="83">
        <v>96.5</v>
      </c>
      <c r="N37" s="83">
        <f t="shared" si="2"/>
        <v>9.803108808290155</v>
      </c>
      <c r="O37" s="83">
        <v>34.7</v>
      </c>
      <c r="P37" s="83">
        <f t="shared" si="3"/>
        <v>16.887608069164262</v>
      </c>
      <c r="Q37" s="131">
        <f t="shared" si="4"/>
        <v>56.09071687745441</v>
      </c>
      <c r="R37" s="88" t="s">
        <v>473</v>
      </c>
    </row>
    <row r="38" spans="1:18" ht="56.25">
      <c r="A38" s="83">
        <v>31</v>
      </c>
      <c r="B38" s="83">
        <v>17</v>
      </c>
      <c r="C38" s="116" t="s">
        <v>399</v>
      </c>
      <c r="D38" s="116" t="s">
        <v>400</v>
      </c>
      <c r="E38" s="116" t="s">
        <v>122</v>
      </c>
      <c r="F38" s="83">
        <v>8</v>
      </c>
      <c r="G38" s="116" t="s">
        <v>84</v>
      </c>
      <c r="H38" s="116" t="s">
        <v>406</v>
      </c>
      <c r="I38" s="83">
        <v>25</v>
      </c>
      <c r="J38" s="87">
        <f t="shared" si="0"/>
        <v>10</v>
      </c>
      <c r="K38" s="83">
        <v>9.3</v>
      </c>
      <c r="L38" s="83">
        <f t="shared" si="1"/>
        <v>18.6</v>
      </c>
      <c r="M38" s="83">
        <v>61.5</v>
      </c>
      <c r="N38" s="83">
        <f t="shared" si="2"/>
        <v>15.382113821138212</v>
      </c>
      <c r="O38" s="83">
        <v>52</v>
      </c>
      <c r="P38" s="83">
        <f t="shared" si="3"/>
        <v>11.26923076923077</v>
      </c>
      <c r="Q38" s="131">
        <f t="shared" si="4"/>
        <v>55.25134459036899</v>
      </c>
      <c r="R38" s="88" t="s">
        <v>473</v>
      </c>
    </row>
    <row r="39" spans="1:18" ht="56.25">
      <c r="A39" s="83">
        <v>32</v>
      </c>
      <c r="B39" s="83">
        <v>18</v>
      </c>
      <c r="C39" s="132" t="s">
        <v>397</v>
      </c>
      <c r="D39" s="132" t="s">
        <v>77</v>
      </c>
      <c r="E39" s="132" t="s">
        <v>113</v>
      </c>
      <c r="F39" s="83">
        <v>8</v>
      </c>
      <c r="G39" s="134" t="s">
        <v>66</v>
      </c>
      <c r="H39" s="134" t="s">
        <v>67</v>
      </c>
      <c r="I39" s="83">
        <v>18</v>
      </c>
      <c r="J39" s="87">
        <f t="shared" si="0"/>
        <v>7.2</v>
      </c>
      <c r="K39" s="83">
        <v>11.7</v>
      </c>
      <c r="L39" s="83">
        <f t="shared" si="1"/>
        <v>23.4</v>
      </c>
      <c r="M39" s="83">
        <v>82.9</v>
      </c>
      <c r="N39" s="83">
        <f t="shared" si="2"/>
        <v>11.411338962605548</v>
      </c>
      <c r="O39" s="83">
        <v>56.3</v>
      </c>
      <c r="P39" s="83">
        <f t="shared" si="3"/>
        <v>10.408525754884547</v>
      </c>
      <c r="Q39" s="131">
        <f t="shared" si="4"/>
        <v>52.4198647174901</v>
      </c>
      <c r="R39" s="88" t="s">
        <v>473</v>
      </c>
    </row>
    <row r="40" spans="1:18" ht="56.25">
      <c r="A40" s="83">
        <v>33</v>
      </c>
      <c r="B40" s="83">
        <v>19</v>
      </c>
      <c r="C40" s="116" t="s">
        <v>379</v>
      </c>
      <c r="D40" s="116" t="s">
        <v>88</v>
      </c>
      <c r="E40" s="116" t="s">
        <v>380</v>
      </c>
      <c r="F40" s="83">
        <v>8</v>
      </c>
      <c r="G40" s="116" t="s">
        <v>108</v>
      </c>
      <c r="H40" s="116" t="s">
        <v>351</v>
      </c>
      <c r="I40" s="83">
        <v>14</v>
      </c>
      <c r="J40" s="87">
        <f t="shared" si="0"/>
        <v>5.6</v>
      </c>
      <c r="K40" s="83">
        <v>8.5</v>
      </c>
      <c r="L40" s="83">
        <f t="shared" si="1"/>
        <v>17</v>
      </c>
      <c r="M40" s="83">
        <v>85.3</v>
      </c>
      <c r="N40" s="83">
        <f t="shared" si="2"/>
        <v>11.090269636576789</v>
      </c>
      <c r="O40" s="83">
        <v>52.6</v>
      </c>
      <c r="P40" s="83">
        <f t="shared" si="3"/>
        <v>11.140684410646388</v>
      </c>
      <c r="Q40" s="131">
        <f t="shared" si="4"/>
        <v>44.83095404722317</v>
      </c>
      <c r="R40" s="88" t="s">
        <v>473</v>
      </c>
    </row>
    <row r="41" spans="1:18" ht="56.25">
      <c r="A41" s="83">
        <v>34</v>
      </c>
      <c r="B41" s="83">
        <v>20</v>
      </c>
      <c r="C41" s="116" t="s">
        <v>371</v>
      </c>
      <c r="D41" s="116" t="s">
        <v>372</v>
      </c>
      <c r="E41" s="116" t="s">
        <v>373</v>
      </c>
      <c r="F41" s="83">
        <v>8</v>
      </c>
      <c r="G41" s="107" t="s">
        <v>96</v>
      </c>
      <c r="H41" s="116" t="s">
        <v>244</v>
      </c>
      <c r="I41" s="83">
        <v>7</v>
      </c>
      <c r="J41" s="87">
        <f t="shared" si="0"/>
        <v>2.8</v>
      </c>
      <c r="K41" s="83">
        <v>9.2</v>
      </c>
      <c r="L41" s="83">
        <f t="shared" si="1"/>
        <v>18.4</v>
      </c>
      <c r="M41" s="83">
        <v>115.8</v>
      </c>
      <c r="N41" s="83">
        <f t="shared" si="2"/>
        <v>8.169257340241796</v>
      </c>
      <c r="O41" s="83">
        <v>46.3</v>
      </c>
      <c r="P41" s="83">
        <f t="shared" si="3"/>
        <v>12.65658747300216</v>
      </c>
      <c r="Q41" s="131">
        <f t="shared" si="4"/>
        <v>42.02584481324396</v>
      </c>
      <c r="R41" s="88" t="s">
        <v>473</v>
      </c>
    </row>
    <row r="42" spans="1:18" ht="56.25">
      <c r="A42" s="83">
        <v>35</v>
      </c>
      <c r="B42" s="83">
        <v>21</v>
      </c>
      <c r="C42" s="116" t="s">
        <v>383</v>
      </c>
      <c r="D42" s="116" t="s">
        <v>384</v>
      </c>
      <c r="E42" s="116" t="s">
        <v>355</v>
      </c>
      <c r="F42" s="83">
        <v>8</v>
      </c>
      <c r="G42" s="116" t="s">
        <v>168</v>
      </c>
      <c r="H42" s="116" t="s">
        <v>278</v>
      </c>
      <c r="I42" s="83">
        <v>19</v>
      </c>
      <c r="J42" s="87">
        <f t="shared" si="0"/>
        <v>7.6</v>
      </c>
      <c r="K42" s="83">
        <v>3.5</v>
      </c>
      <c r="L42" s="83">
        <f t="shared" si="1"/>
        <v>7</v>
      </c>
      <c r="M42" s="83">
        <v>62.7</v>
      </c>
      <c r="N42" s="83">
        <f t="shared" si="2"/>
        <v>15.087719298245613</v>
      </c>
      <c r="O42" s="83">
        <v>50.8</v>
      </c>
      <c r="P42" s="83">
        <f t="shared" si="3"/>
        <v>11.535433070866143</v>
      </c>
      <c r="Q42" s="131">
        <f t="shared" si="4"/>
        <v>41.22315236911175</v>
      </c>
      <c r="R42" s="88" t="s">
        <v>473</v>
      </c>
    </row>
    <row r="43" spans="1:18" ht="18.75">
      <c r="A43" s="83">
        <v>36</v>
      </c>
      <c r="B43" s="83">
        <v>22</v>
      </c>
      <c r="C43" s="94" t="s">
        <v>409</v>
      </c>
      <c r="D43" s="83" t="s">
        <v>112</v>
      </c>
      <c r="E43" s="83" t="s">
        <v>63</v>
      </c>
      <c r="F43" s="83">
        <v>8</v>
      </c>
      <c r="G43" s="135" t="s">
        <v>410</v>
      </c>
      <c r="H43" s="95" t="s">
        <v>411</v>
      </c>
      <c r="I43" s="83">
        <v>14</v>
      </c>
      <c r="J43" s="87">
        <f t="shared" si="0"/>
        <v>5.6</v>
      </c>
      <c r="K43" s="83">
        <v>3.2</v>
      </c>
      <c r="L43" s="83">
        <f t="shared" si="1"/>
        <v>6.4</v>
      </c>
      <c r="M43" s="83">
        <v>89.1</v>
      </c>
      <c r="N43" s="83">
        <f t="shared" si="2"/>
        <v>10.617283950617285</v>
      </c>
      <c r="O43" s="83">
        <v>48.7</v>
      </c>
      <c r="P43" s="83">
        <f t="shared" si="3"/>
        <v>12.032854209445585</v>
      </c>
      <c r="Q43" s="131">
        <f t="shared" si="4"/>
        <v>34.650138160062866</v>
      </c>
      <c r="R43" s="88" t="s">
        <v>473</v>
      </c>
    </row>
  </sheetData>
  <sheetProtection/>
  <autoFilter ref="A7:Q7">
    <sortState ref="A8:Q43">
      <sortCondition descending="1" sortBy="value" ref="Q8:Q43"/>
    </sortState>
  </autoFilter>
  <mergeCells count="4">
    <mergeCell ref="I6:J6"/>
    <mergeCell ref="K6:L6"/>
    <mergeCell ref="M6:N6"/>
    <mergeCell ref="O6:P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kabinet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Пользователь</cp:lastModifiedBy>
  <dcterms:created xsi:type="dcterms:W3CDTF">2016-10-05T06:55:28Z</dcterms:created>
  <dcterms:modified xsi:type="dcterms:W3CDTF">2017-12-06T18:45:19Z</dcterms:modified>
  <cp:category/>
  <cp:version/>
  <cp:contentType/>
  <cp:contentStatus/>
</cp:coreProperties>
</file>